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3" firstSheet="1" activeTab="1"/>
  </bookViews>
  <sheets>
    <sheet name="Kõik" sheetId="1" r:id="rId1"/>
    <sheet name="Noorsootööprojektid 2014" sheetId="2" r:id="rId2"/>
    <sheet name="0 toetust" sheetId="3" r:id="rId3"/>
  </sheets>
  <definedNames/>
  <calcPr fullCalcOnLoad="1"/>
</workbook>
</file>

<file path=xl/sharedStrings.xml><?xml version="1.0" encoding="utf-8"?>
<sst xmlns="http://schemas.openxmlformats.org/spreadsheetml/2006/main" count="454" uniqueCount="210">
  <si>
    <t>JRK NR</t>
  </si>
  <si>
    <t>TAOTLEJA</t>
  </si>
  <si>
    <t>PROJEKTI NIMI</t>
  </si>
  <si>
    <t xml:space="preserve">Toimumis-aeg </t>
  </si>
  <si>
    <t>Kogu eelarve</t>
  </si>
  <si>
    <t>Taotletud summa</t>
  </si>
  <si>
    <t>I</t>
  </si>
  <si>
    <t>NOORSOOTÖÖPROJEKTID</t>
  </si>
  <si>
    <t>EUR</t>
  </si>
  <si>
    <t>I.1</t>
  </si>
  <si>
    <t>võistlustantsuklubi "DANCIN' MACHINE"</t>
  </si>
  <si>
    <t>I.2</t>
  </si>
  <si>
    <t>LAULUSTUUDIO FA-DIEES</t>
  </si>
  <si>
    <t>TANTS</t>
  </si>
  <si>
    <t>mittetulundusühing Tartu Tantsukool</t>
  </si>
  <si>
    <t>TEISED LOOVTEGEVUSED</t>
  </si>
  <si>
    <t>Tähe noorteklubi</t>
  </si>
  <si>
    <t>SOTSIAALSED OSKUSED, ETTEVÕTLIKKUS JA MEESKONNATÖÖ</t>
  </si>
  <si>
    <t>Mittetulundusühing JCI Toomemäe</t>
  </si>
  <si>
    <t>MITTETULUNDUSÜHING "ÖÖKULL"</t>
  </si>
  <si>
    <t>Kultuuriselts Raio Solar</t>
  </si>
  <si>
    <t>Võimlemisklubi "Rütmika"</t>
  </si>
  <si>
    <t>MÕTTEMÄNG, MÄLUMÄNG</t>
  </si>
  <si>
    <t>EESTI MÕTTESPORDI SELTS</t>
  </si>
  <si>
    <t>NOORSOOTÖÖPROJEKTID KOKKU</t>
  </si>
  <si>
    <t>II</t>
  </si>
  <si>
    <t>ÜRITUSTE JAOTAMATA OSA</t>
  </si>
  <si>
    <t>sh noortealgatusprojektid</t>
  </si>
  <si>
    <t>PROJEKTID JA JAOTAMATA OSA KOKKU</t>
  </si>
  <si>
    <t>III</t>
  </si>
  <si>
    <t>ALLASUTUSTE PROJEKTID</t>
  </si>
  <si>
    <t>III.1</t>
  </si>
  <si>
    <t>Anne Noortekeskus</t>
  </si>
  <si>
    <t>Lille Maja</t>
  </si>
  <si>
    <t>III.2</t>
  </si>
  <si>
    <t>ALLASUTUSTE ÜRITUSED KOKKU</t>
  </si>
  <si>
    <t>Toetus 2012</t>
  </si>
  <si>
    <t>Mittetulundusühing Lotaliisa</t>
  </si>
  <si>
    <t>MTÜ  Just tants</t>
  </si>
  <si>
    <t>MTÜ Varia Noorteklubi</t>
  </si>
  <si>
    <t>Ühing Galerii GK</t>
  </si>
  <si>
    <t>Eesti Rahva Muuseum</t>
  </si>
  <si>
    <t>SPORTLIK TEGEVUS, VÕITLUSKUNST</t>
  </si>
  <si>
    <t>Mittetulundusühing Tartu Ülikooli Akadeemiline Spordiklubi</t>
  </si>
  <si>
    <t>Korvpalli populariseerimine Tartu üldhariduskoolides</t>
  </si>
  <si>
    <t>ALLASUTUS</t>
  </si>
  <si>
    <t>Infotulv</t>
  </si>
  <si>
    <t>Maailmapäev</t>
  </si>
  <si>
    <t>Noorte Improfestival</t>
  </si>
  <si>
    <t xml:space="preserve">Kõik kokku </t>
  </si>
  <si>
    <t>Ettepanek 2014</t>
  </si>
  <si>
    <t>Toetus 2013</t>
  </si>
  <si>
    <t>Heategevuslik Hiirtejooks</t>
  </si>
  <si>
    <t>01.02.2014-30.06.2014</t>
  </si>
  <si>
    <t>mittetulundusühing MUSAKLUBI</t>
  </si>
  <si>
    <t>Laulukarusselli Tartu linna võistlus</t>
  </si>
  <si>
    <t>Noorteühing Eesti 4H</t>
  </si>
  <si>
    <t>Turvaline seiklus - ööorienteerumine Tartu seikluspargis</t>
  </si>
  <si>
    <t>01.04.2013-10.06.2013</t>
  </si>
  <si>
    <t>Meeldiv tutvuda, Tartu!</t>
  </si>
  <si>
    <t>01.01.2014-31.07.2014</t>
  </si>
  <si>
    <t>Tähtvere Tantsukeskuse kontsertetendused</t>
  </si>
  <si>
    <t>05.06.2014-18.12.2014</t>
  </si>
  <si>
    <t>Viisivärtnake 2014</t>
  </si>
  <si>
    <t>Koolinoorte karikatuurivõistlus</t>
  </si>
  <si>
    <t>01.01.2014-31.05.2014</t>
  </si>
  <si>
    <t>01.01.2014-31.12.2014</t>
  </si>
  <si>
    <t>Downstage 2014</t>
  </si>
  <si>
    <t>14. rahvusvaheline tänavatantsufestival "Battle of EST 2014"</t>
  </si>
  <si>
    <t>12.12.2014-13.12.2014</t>
  </si>
  <si>
    <t>Mittetulundusühing Linnasilm</t>
  </si>
  <si>
    <t>Pinksiklubi - avalik lauatennis Tartu linnaruumis 2014</t>
  </si>
  <si>
    <t>30.05.2014-31.10.2014</t>
  </si>
  <si>
    <t>Mängides tööturule</t>
  </si>
  <si>
    <t>01.01.2014-13.12.2014</t>
  </si>
  <si>
    <t>Õpilasmaleva rühmade kokkutulek Kambjas</t>
  </si>
  <si>
    <t>25.07.2014-26.07.2014</t>
  </si>
  <si>
    <t>Julge olla Sina ise</t>
  </si>
  <si>
    <t>17.03.2014-21.10.2014</t>
  </si>
  <si>
    <t>mittetulundusühing Iluuisutamisklubi "Tartu"</t>
  </si>
  <si>
    <t>Jääetendus "Peeter Paan"</t>
  </si>
  <si>
    <t>Tartu võimlemispidu 2014</t>
  </si>
  <si>
    <t>22.05.2014-24.05.2014</t>
  </si>
  <si>
    <t>Mittetulundusühing Maalikoda</t>
  </si>
  <si>
    <t>Kunstiprojekt Tartu erivajadustega laste ja noorte sotsiaalsete oskuste parendamiseks</t>
  </si>
  <si>
    <t>13.01.2014-19.12.2014</t>
  </si>
  <si>
    <t>MUUSIKA, LAUL, NOORTEBÄNDID</t>
  </si>
  <si>
    <t>Animeklubi Asashio</t>
  </si>
  <si>
    <t>AniMatsuri 2014</t>
  </si>
  <si>
    <t>19.09.2014-21.10.2014</t>
  </si>
  <si>
    <t>Capoeira Angola workshop Vento de Maio 2014</t>
  </si>
  <si>
    <t>16.05.2014-18.05.2014</t>
  </si>
  <si>
    <t>Juubelikontsert</t>
  </si>
  <si>
    <t>01.01.2014-01.08.2014</t>
  </si>
  <si>
    <t>Tartu koolinoorte 2014. aasta mälumängu meistrivõistluste korraldamine</t>
  </si>
  <si>
    <t>06.01.2014-30.06.2014</t>
  </si>
  <si>
    <t>Mittetulundusühing Noor-Eesti Loomekeskus</t>
  </si>
  <si>
    <t>Klõps!2014</t>
  </si>
  <si>
    <t>03.10.2014-05.10.2014</t>
  </si>
  <si>
    <t>01.01.2014-01.04.2014</t>
  </si>
  <si>
    <t>30. juubeliaasta tähistamine</t>
  </si>
  <si>
    <t>01.03.2014-01.12.2014</t>
  </si>
  <si>
    <t>Tuhkatriinumäng</t>
  </si>
  <si>
    <t>15.08.2014-15.07.2015</t>
  </si>
  <si>
    <t>Mittetulundusühing AIESEC Eesti</t>
  </si>
  <si>
    <t>YOUthPreneur</t>
  </si>
  <si>
    <t>13.01.2014-31.03.2014</t>
  </si>
  <si>
    <t>ÜHING IRIS</t>
  </si>
  <si>
    <t>Spring Dance Camp 2014</t>
  </si>
  <si>
    <t>17.03.2014-20.03.2014</t>
  </si>
  <si>
    <t>RAHVAKULTUUR</t>
  </si>
  <si>
    <t>Omakultuure tutvustav linnalaager</t>
  </si>
  <si>
    <t>30.06.2014-04.07.2014</t>
  </si>
  <si>
    <t>Omakultuure tutvustav linnalaager väliseesti lastele</t>
  </si>
  <si>
    <t>15.07.2014-19.07.2014</t>
  </si>
  <si>
    <t>Laste ja noorte kontsert-tunnustusüritus "Art-Jump"</t>
  </si>
  <si>
    <t>Mittetulundusühing FC Santos</t>
  </si>
  <si>
    <t>FC Santose perepäev Lõunakeskuses</t>
  </si>
  <si>
    <t>Lastekaitsepäeva perefestival "Üle läve"</t>
  </si>
  <si>
    <t>Anne NK</t>
  </si>
  <si>
    <t>Seikluspäev 2014</t>
  </si>
  <si>
    <t>25.01.2014-15.12.2014</t>
  </si>
  <si>
    <t>Maalinn 2014</t>
  </si>
  <si>
    <t>01.04.2014-15.12.2014</t>
  </si>
  <si>
    <t>Meedialabor 2014</t>
  </si>
  <si>
    <t>Uue Tänava Festival</t>
  </si>
  <si>
    <t>01.02.2014-31.12.2014</t>
  </si>
  <si>
    <t>Tarkusepäev 2014</t>
  </si>
  <si>
    <t>3 üle-eestiline laste laulukonkurss, omalaadne  kogu Eestis</t>
  </si>
  <si>
    <t>1 Ingrid Otti 55 ja tegutsemist 30 aastat</t>
  </si>
  <si>
    <t xml:space="preserve">1 ettevalmistused (orkestratsioon, noodigraafika, kostüümid) lastemuusikali lavaletoomiseks, laulavad ja näitlevad stuudio lapsed, koostöö lastemuusikakooli sümfoniettorkestri ja Elleri kooliga </t>
  </si>
  <si>
    <t>2 noortebändide konkurss - üritustesari läbi aasta</t>
  </si>
  <si>
    <t>1 tants, multimeedia + külalisesinejad</t>
  </si>
  <si>
    <t>1 Just tantsukooli juubel, aasta jooksul 9 erinevat avalikku tantsuetendust</t>
  </si>
  <si>
    <t>4 Baltikumis ja Skandinaavias tunnustatud suurüritus - toetuses seos mainesündmuste kalendriga?</t>
  </si>
  <si>
    <t>4 7. a, üle-eestiline Jaapani popkultuuri tutvustav festival (töötoad: film, koomiksid, muusika, arvutimängud, mood jne), 500 osalejat</t>
  </si>
  <si>
    <t>1 Mäekodu lastele ja Maarja Kooli õpilastele</t>
  </si>
  <si>
    <t>3 3. korda, üle-eestiline noorte animatsioonifestival, potentsiaalika valdkonna promomine Trt-s</t>
  </si>
  <si>
    <t>4 pikaaegne traditsioon, rahvusvaheline</t>
  </si>
  <si>
    <t>2 üle-linnaline üle-eestiliselt ja rahvusvaheliselt tunnustust leidnud noorte kontsert</t>
  </si>
  <si>
    <t>4 Teema vähene aktuaalsus! -  visittartu.com, giidituurid noorte osalusel, 1. juunil giidituurid linnas, külalisteraamat - LK noortele, ENEBilt taotletakse toetust</t>
  </si>
  <si>
    <t>3 Tartu ja maakonna rühmade kokkutulek</t>
  </si>
  <si>
    <t>2 Ennetus, koostöö alaealiste komisjoniga</t>
  </si>
  <si>
    <t>2 Noorte mängujuhtide koolitamine, samm tööturule</t>
  </si>
  <si>
    <t>4 traditsioon, rahvusvaheline, osa tegevusi avalikus linnaruumis</t>
  </si>
  <si>
    <t>2 sportlik meelelahutus, teevad kaubanduskeskuses reklaami oma klubile</t>
  </si>
  <si>
    <t>2 Mitte esimest korda, peale etendust uisutamine ka vaatajatele, reklaam uisutamisele</t>
  </si>
  <si>
    <t>2 sotsiaalne integratsioon läbi avaliku lauatennise</t>
  </si>
  <si>
    <t xml:space="preserve">0 50% on NÜ Eesti 4H liikmed ja lisaks nende sõbrad, väikesele kinnisele ringkonnale </t>
  </si>
  <si>
    <t>2 ülelinnaline, traditsioon</t>
  </si>
  <si>
    <t>1 5 päeva, asutuse põhiülesanne, pikemaajaline traditsioon ka ilma linna toetuseta</t>
  </si>
  <si>
    <t>1 5 päeva, asutuse põhiülesanne, väliseesti lastele</t>
  </si>
  <si>
    <t>4 rahvusvaheliselt tunnustatud Contemporary jazzi õpetajate töötoad ja avalik galaetendus;  tantsijatele ja treeneritele - juba vanemad süvendatud huviga noored - maksujõulised?</t>
  </si>
  <si>
    <t>2 1. juunil võidujooks ja võistlused lastele 5-14 - meelelahutuslik, puudub hariv moment</t>
  </si>
  <si>
    <t>1 klubi reklaamib end Rocki korvpallimeeskonna abiga, põhiline kulu - meened, meelelahutuslik</t>
  </si>
  <si>
    <t>Suvetelk 2014</t>
  </si>
  <si>
    <t>koos suvetelgiga</t>
  </si>
  <si>
    <t>3 Võrdlus BOE-ga?! Liikumise js spordiaastat tähistamine</t>
  </si>
  <si>
    <t>Lille maja</t>
  </si>
  <si>
    <t>+tarkusepäev</t>
  </si>
  <si>
    <t>va tarkusepäev/suvetelk</t>
  </si>
  <si>
    <t>1.7%</t>
  </si>
  <si>
    <t>Tõus</t>
  </si>
  <si>
    <t>27.3%</t>
  </si>
  <si>
    <t>4 ettevõtlikkuse programmi koos praktiliste tegevustega Trt koolide õpilastele viivad läbi välismaa vabatahtlikud tudengid; kultuuridevaheline õpe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</si>
  <si>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</si>
  <si>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</si>
  <si>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</si>
  <si>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</si>
  <si>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</si>
  <si>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</si>
  <si>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</si>
  <si>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</si>
  <si>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</si>
  <si>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</si>
  <si>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</si>
  <si>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</si>
  <si>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</si>
  <si>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</si>
  <si>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</si>
  <si>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</si>
  <si>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</si>
  <si>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</si>
  <si>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</si>
  <si>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</si>
  <si>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</si>
  <si>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</si>
  <si>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</si>
  <si>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</si>
  <si>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</si>
  <si>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</si>
  <si>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</si>
  <si>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</si>
  <si>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</si>
  <si>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III.3</t>
  </si>
  <si>
    <t>III.4</t>
  </si>
  <si>
    <t>III.5</t>
  </si>
  <si>
    <t>III.6</t>
  </si>
  <si>
    <t>III.7</t>
  </si>
  <si>
    <t>III.8</t>
  </si>
  <si>
    <t>III.9</t>
  </si>
  <si>
    <t>5 päeval, piirkonnale - annelinlastele eelkõige suunatud; maikuus; Moeke ja Naff ja uued suunad koos</t>
  </si>
  <si>
    <t>31.05.2014-01.06.2014</t>
  </si>
  <si>
    <t>02.01.2014-04.01.2014</t>
  </si>
  <si>
    <t>01.06.2014-31.08.2014</t>
  </si>
  <si>
    <t>3,8% tõusu</t>
  </si>
  <si>
    <t>Noorsooteenistuse kommentaarid</t>
  </si>
  <si>
    <t>0 organisatsioonisisene; 1 organisatsioonidevaheline; 2 ülelinnaline; 3 üle-eestiline; 4 rahvusvaheline</t>
  </si>
  <si>
    <t>2 4 laulustuudio koostöös/ kuni 2013 Viisivärten</t>
  </si>
  <si>
    <t>2 Trt noortekeskuste vabaõhu noortekeskus linnaruumis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</si>
</sst>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  <numFmt numFmtId="165" formatCode="[$-425]dd\.\ mmmm\ yyyy&quot;. a.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99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0" borderId="9" applyNumberFormat="0" applyAlignment="0" applyProtection="0"/>
  </cellStyleXfs>
  <cellXfs count="20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14" fontId="0" fillId="0" borderId="1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1" fillId="33" borderId="12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4" fontId="0" fillId="33" borderId="13" xfId="0" applyNumberFormat="1" applyFont="1" applyFill="1" applyBorder="1" applyAlignment="1" applyProtection="1">
      <alignment wrapText="1"/>
      <protection locked="0"/>
    </xf>
    <xf numFmtId="0" fontId="1" fillId="33" borderId="14" xfId="0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 applyProtection="1">
      <alignment wrapText="1"/>
      <protection locked="0"/>
    </xf>
    <xf numFmtId="14" fontId="0" fillId="0" borderId="15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1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4" borderId="15" xfId="0" applyFill="1" applyBorder="1" applyAlignment="1" applyProtection="1">
      <alignment wrapText="1"/>
      <protection locked="0"/>
    </xf>
    <xf numFmtId="0" fontId="1" fillId="34" borderId="10" xfId="0" applyFont="1" applyFill="1" applyBorder="1" applyAlignment="1" applyProtection="1">
      <alignment horizontal="right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1" fillId="34" borderId="15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" fontId="0" fillId="34" borderId="10" xfId="0" applyNumberFormat="1" applyFont="1" applyFill="1" applyBorder="1" applyAlignment="1" applyProtection="1">
      <alignment wrapText="1"/>
      <protection locked="0"/>
    </xf>
    <xf numFmtId="1" fontId="0" fillId="0" borderId="0" xfId="0" applyNumberFormat="1" applyFont="1" applyAlignment="1" applyProtection="1">
      <alignment wrapText="1"/>
      <protection locked="0"/>
    </xf>
    <xf numFmtId="14" fontId="1" fillId="35" borderId="11" xfId="0" applyNumberFormat="1" applyFont="1" applyFill="1" applyBorder="1" applyAlignment="1" applyProtection="1">
      <alignment wrapText="1"/>
      <protection locked="0"/>
    </xf>
    <xf numFmtId="0" fontId="1" fillId="35" borderId="11" xfId="0" applyFont="1" applyFill="1" applyBorder="1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14" fontId="0" fillId="0" borderId="17" xfId="0" applyNumberFormat="1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14" fontId="0" fillId="0" borderId="19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2" fillId="36" borderId="10" xfId="0" applyFont="1" applyFill="1" applyBorder="1" applyAlignment="1" applyProtection="1">
      <alignment wrapText="1"/>
      <protection locked="0"/>
    </xf>
    <xf numFmtId="0" fontId="3" fillId="36" borderId="10" xfId="0" applyFont="1" applyFill="1" applyBorder="1" applyAlignment="1" applyProtection="1">
      <alignment wrapText="1"/>
      <protection locked="0"/>
    </xf>
    <xf numFmtId="1" fontId="0" fillId="37" borderId="10" xfId="0" applyNumberFormat="1" applyFont="1" applyFill="1" applyBorder="1" applyAlignment="1" applyProtection="1">
      <alignment wrapText="1"/>
      <protection locked="0"/>
    </xf>
    <xf numFmtId="1" fontId="0" fillId="37" borderId="10" xfId="0" applyNumberFormat="1" applyFill="1" applyBorder="1" applyAlignment="1" applyProtection="1">
      <alignment wrapText="1"/>
      <protection locked="0"/>
    </xf>
    <xf numFmtId="1" fontId="1" fillId="37" borderId="10" xfId="0" applyNumberFormat="1" applyFont="1" applyFill="1" applyBorder="1" applyAlignment="1" applyProtection="1">
      <alignment wrapText="1"/>
      <protection locked="0"/>
    </xf>
    <xf numFmtId="1" fontId="1" fillId="34" borderId="15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38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14" fontId="0" fillId="0" borderId="20" xfId="0" applyNumberFormat="1" applyFont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39" borderId="19" xfId="0" applyFont="1" applyFill="1" applyBorder="1" applyAlignment="1" applyProtection="1">
      <alignment wrapText="1"/>
      <protection locked="0"/>
    </xf>
    <xf numFmtId="14" fontId="0" fillId="0" borderId="21" xfId="0" applyNumberFormat="1" applyFont="1" applyBorder="1" applyAlignment="1" applyProtection="1">
      <alignment wrapText="1"/>
      <protection locked="0"/>
    </xf>
    <xf numFmtId="0" fontId="0" fillId="39" borderId="21" xfId="0" applyFont="1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14" fontId="0" fillId="38" borderId="18" xfId="0" applyNumberFormat="1" applyFont="1" applyFill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0" fillId="0" borderId="16" xfId="0" applyFont="1" applyFill="1" applyBorder="1" applyAlignment="1" applyProtection="1">
      <alignment wrapText="1"/>
      <protection locked="0"/>
    </xf>
    <xf numFmtId="14" fontId="0" fillId="0" borderId="16" xfId="0" applyNumberFormat="1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14" fontId="0" fillId="0" borderId="10" xfId="0" applyNumberFormat="1" applyFont="1" applyBorder="1" applyAlignment="1" applyProtection="1">
      <alignment horizontal="left" wrapText="1"/>
      <protection locked="0"/>
    </xf>
    <xf numFmtId="0" fontId="1" fillId="38" borderId="10" xfId="0" applyFont="1" applyFill="1" applyBorder="1" applyAlignment="1" applyProtection="1">
      <alignment wrapText="1"/>
      <protection locked="0"/>
    </xf>
    <xf numFmtId="0" fontId="0" fillId="39" borderId="10" xfId="0" applyFont="1" applyFill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0" fontId="0" fillId="38" borderId="16" xfId="0" applyFont="1" applyFill="1" applyBorder="1" applyAlignment="1" applyProtection="1">
      <alignment wrapText="1"/>
      <protection locked="0"/>
    </xf>
    <xf numFmtId="0" fontId="0" fillId="38" borderId="19" xfId="0" applyFont="1" applyFill="1" applyBorder="1" applyAlignment="1" applyProtection="1">
      <alignment wrapText="1"/>
      <protection locked="0"/>
    </xf>
    <xf numFmtId="14" fontId="0" fillId="0" borderId="12" xfId="0" applyNumberFormat="1" applyFont="1" applyBorder="1" applyAlignment="1" applyProtection="1">
      <alignment wrapText="1"/>
      <protection locked="0"/>
    </xf>
    <xf numFmtId="0" fontId="0" fillId="38" borderId="12" xfId="0" applyFont="1" applyFill="1" applyBorder="1" applyAlignment="1" applyProtection="1">
      <alignment wrapText="1"/>
      <protection locked="0"/>
    </xf>
    <xf numFmtId="14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39" borderId="12" xfId="0" applyFont="1" applyFill="1" applyBorder="1" applyAlignment="1" applyProtection="1">
      <alignment wrapText="1"/>
      <protection locked="0"/>
    </xf>
    <xf numFmtId="14" fontId="0" fillId="38" borderId="10" xfId="0" applyNumberFormat="1" applyFont="1" applyFill="1" applyBorder="1" applyAlignment="1" applyProtection="1">
      <alignment wrapText="1"/>
      <protection locked="0"/>
    </xf>
    <xf numFmtId="14" fontId="0" fillId="38" borderId="10" xfId="0" applyNumberFormat="1" applyFont="1" applyFill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37" borderId="15" xfId="0" applyFont="1" applyFill="1" applyBorder="1" applyAlignment="1" applyProtection="1">
      <alignment wrapText="1"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0" fontId="0" fillId="34" borderId="15" xfId="0" applyFont="1" applyFill="1" applyBorder="1" applyAlignment="1" applyProtection="1">
      <alignment wrapText="1"/>
      <protection locked="0"/>
    </xf>
    <xf numFmtId="0" fontId="41" fillId="0" borderId="19" xfId="0" applyFont="1" applyFill="1" applyBorder="1" applyAlignment="1" applyProtection="1">
      <alignment wrapText="1"/>
      <protection locked="0"/>
    </xf>
    <xf numFmtId="0" fontId="41" fillId="0" borderId="19" xfId="0" applyFont="1" applyBorder="1" applyAlignment="1" applyProtection="1">
      <alignment wrapText="1"/>
      <protection locked="0"/>
    </xf>
    <xf numFmtId="0" fontId="41" fillId="38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42" fillId="0" borderId="24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1" fillId="40" borderId="10" xfId="0" applyFont="1" applyFill="1" applyBorder="1" applyAlignment="1" applyProtection="1">
      <alignment horizontal="center" wrapText="1"/>
      <protection locked="0"/>
    </xf>
    <xf numFmtId="0" fontId="1" fillId="40" borderId="10" xfId="0" applyFont="1" applyFill="1" applyBorder="1" applyAlignment="1" applyProtection="1">
      <alignment wrapText="1"/>
      <protection locked="0"/>
    </xf>
    <xf numFmtId="0" fontId="1" fillId="40" borderId="15" xfId="0" applyFont="1" applyFill="1" applyBorder="1" applyAlignment="1" applyProtection="1">
      <alignment horizontal="center" wrapText="1"/>
      <protection locked="0"/>
    </xf>
    <xf numFmtId="0" fontId="1" fillId="41" borderId="10" xfId="0" applyFont="1" applyFill="1" applyBorder="1" applyAlignment="1" applyProtection="1">
      <alignment wrapText="1"/>
      <protection locked="0"/>
    </xf>
    <xf numFmtId="0" fontId="1" fillId="41" borderId="10" xfId="0" applyFont="1" applyFill="1" applyBorder="1" applyAlignment="1" applyProtection="1">
      <alignment horizontal="center" wrapText="1"/>
      <protection locked="0"/>
    </xf>
    <xf numFmtId="0" fontId="1" fillId="41" borderId="11" xfId="0" applyFont="1" applyFill="1" applyBorder="1" applyAlignment="1" applyProtection="1">
      <alignment wrapText="1"/>
      <protection locked="0"/>
    </xf>
    <xf numFmtId="0" fontId="1" fillId="41" borderId="11" xfId="0" applyFont="1" applyFill="1" applyBorder="1" applyAlignment="1" applyProtection="1">
      <alignment horizontal="center" wrapText="1"/>
      <protection locked="0"/>
    </xf>
    <xf numFmtId="1" fontId="0" fillId="37" borderId="18" xfId="0" applyNumberFormat="1" applyFont="1" applyFill="1" applyBorder="1" applyAlignment="1" applyProtection="1">
      <alignment wrapText="1"/>
      <protection locked="0"/>
    </xf>
    <xf numFmtId="1" fontId="0" fillId="37" borderId="18" xfId="0" applyNumberFormat="1" applyFill="1" applyBorder="1" applyAlignment="1" applyProtection="1">
      <alignment wrapText="1"/>
      <protection locked="0"/>
    </xf>
    <xf numFmtId="1" fontId="1" fillId="37" borderId="18" xfId="0" applyNumberFormat="1" applyFont="1" applyFill="1" applyBorder="1" applyAlignment="1" applyProtection="1">
      <alignment wrapText="1"/>
      <protection locked="0"/>
    </xf>
    <xf numFmtId="14" fontId="1" fillId="35" borderId="19" xfId="0" applyNumberFormat="1" applyFont="1" applyFill="1" applyBorder="1" applyAlignment="1" applyProtection="1">
      <alignment wrapText="1"/>
      <protection locked="0"/>
    </xf>
    <xf numFmtId="0" fontId="1" fillId="35" borderId="19" xfId="0" applyFont="1" applyFill="1" applyBorder="1" applyAlignment="1" applyProtection="1">
      <alignment wrapText="1"/>
      <protection locked="0"/>
    </xf>
    <xf numFmtId="0" fontId="0" fillId="41" borderId="19" xfId="0" applyFont="1" applyFill="1" applyBorder="1" applyAlignment="1" applyProtection="1">
      <alignment wrapText="1"/>
      <protection locked="0"/>
    </xf>
    <xf numFmtId="0" fontId="1" fillId="41" borderId="19" xfId="0" applyFont="1" applyFill="1" applyBorder="1" applyAlignment="1" applyProtection="1">
      <alignment wrapText="1"/>
      <protection locked="0"/>
    </xf>
    <xf numFmtId="14" fontId="0" fillId="0" borderId="19" xfId="0" applyNumberFormat="1" applyFont="1" applyFill="1" applyBorder="1" applyAlignment="1" applyProtection="1">
      <alignment wrapText="1"/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4" fontId="0" fillId="41" borderId="19" xfId="0" applyNumberFormat="1" applyFont="1" applyFill="1" applyBorder="1" applyAlignment="1" applyProtection="1">
      <alignment wrapText="1"/>
      <protection locked="0"/>
    </xf>
    <xf numFmtId="14" fontId="0" fillId="0" borderId="19" xfId="0" applyNumberFormat="1" applyFont="1" applyBorder="1" applyAlignment="1" applyProtection="1">
      <alignment horizontal="left" wrapText="1"/>
      <protection locked="0"/>
    </xf>
    <xf numFmtId="0" fontId="1" fillId="38" borderId="19" xfId="0" applyFont="1" applyFill="1" applyBorder="1" applyAlignment="1" applyProtection="1">
      <alignment wrapText="1"/>
      <protection locked="0"/>
    </xf>
    <xf numFmtId="14" fontId="0" fillId="0" borderId="18" xfId="0" applyNumberFormat="1" applyFont="1" applyBorder="1" applyAlignment="1" applyProtection="1">
      <alignment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14" fontId="0" fillId="0" borderId="18" xfId="0" applyNumberFormat="1" applyFont="1" applyFill="1" applyBorder="1" applyAlignment="1" applyProtection="1">
      <alignment wrapText="1"/>
      <protection locked="0"/>
    </xf>
    <xf numFmtId="0" fontId="0" fillId="41" borderId="26" xfId="0" applyFont="1" applyFill="1" applyBorder="1" applyAlignment="1" applyProtection="1">
      <alignment wrapText="1"/>
      <protection locked="0"/>
    </xf>
    <xf numFmtId="0" fontId="1" fillId="41" borderId="26" xfId="0" applyFont="1" applyFill="1" applyBorder="1" applyAlignment="1" applyProtection="1">
      <alignment wrapText="1"/>
      <protection locked="0"/>
    </xf>
    <xf numFmtId="0" fontId="0" fillId="41" borderId="27" xfId="0" applyFont="1" applyFill="1" applyBorder="1" applyAlignment="1" applyProtection="1">
      <alignment wrapText="1"/>
      <protection locked="0"/>
    </xf>
    <xf numFmtId="14" fontId="0" fillId="0" borderId="11" xfId="0" applyNumberFormat="1" applyFont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38" borderId="11" xfId="0" applyFont="1" applyFill="1" applyBorder="1" applyAlignment="1" applyProtection="1">
      <alignment wrapText="1"/>
      <protection locked="0"/>
    </xf>
    <xf numFmtId="14" fontId="0" fillId="0" borderId="11" xfId="0" applyNumberFormat="1" applyFont="1" applyFill="1" applyBorder="1" applyAlignment="1" applyProtection="1">
      <alignment wrapText="1"/>
      <protection locked="0"/>
    </xf>
    <xf numFmtId="14" fontId="0" fillId="41" borderId="22" xfId="0" applyNumberFormat="1" applyFont="1" applyFill="1" applyBorder="1" applyAlignment="1" applyProtection="1">
      <alignment wrapText="1"/>
      <protection locked="0"/>
    </xf>
    <xf numFmtId="0" fontId="0" fillId="0" borderId="24" xfId="0" applyFont="1" applyFill="1" applyBorder="1" applyAlignment="1" applyProtection="1">
      <alignment wrapText="1"/>
      <protection locked="0"/>
    </xf>
    <xf numFmtId="0" fontId="0" fillId="38" borderId="24" xfId="0" applyFont="1" applyFill="1" applyBorder="1" applyAlignment="1" applyProtection="1">
      <alignment wrapText="1"/>
      <protection locked="0"/>
    </xf>
    <xf numFmtId="0" fontId="0" fillId="38" borderId="28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14" fontId="0" fillId="38" borderId="17" xfId="0" applyNumberFormat="1" applyFont="1" applyFill="1" applyBorder="1" applyAlignment="1" applyProtection="1">
      <alignment horizontal="left" wrapText="1"/>
      <protection locked="0"/>
    </xf>
    <xf numFmtId="14" fontId="0" fillId="0" borderId="13" xfId="0" applyNumberFormat="1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2" fontId="0" fillId="0" borderId="11" xfId="0" applyNumberFormat="1" applyFont="1" applyBorder="1" applyAlignment="1" applyProtection="1">
      <alignment wrapText="1"/>
      <protection locked="0"/>
    </xf>
    <xf numFmtId="1" fontId="0" fillId="37" borderId="11" xfId="0" applyNumberFormat="1" applyFont="1" applyFill="1" applyBorder="1" applyAlignment="1" applyProtection="1">
      <alignment wrapText="1"/>
      <protection locked="0"/>
    </xf>
    <xf numFmtId="1" fontId="0" fillId="37" borderId="11" xfId="0" applyNumberFormat="1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14" fontId="1" fillId="41" borderId="29" xfId="0" applyNumberFormat="1" applyFont="1" applyFill="1" applyBorder="1" applyAlignment="1" applyProtection="1">
      <alignment wrapText="1"/>
      <protection locked="0"/>
    </xf>
    <xf numFmtId="0" fontId="0" fillId="41" borderId="30" xfId="0" applyFill="1" applyBorder="1" applyAlignment="1" applyProtection="1">
      <alignment wrapText="1"/>
      <protection locked="0"/>
    </xf>
    <xf numFmtId="0" fontId="0" fillId="41" borderId="31" xfId="0" applyFont="1" applyFill="1" applyBorder="1" applyAlignment="1" applyProtection="1">
      <alignment wrapText="1"/>
      <protection locked="0"/>
    </xf>
    <xf numFmtId="1" fontId="0" fillId="37" borderId="19" xfId="0" applyNumberFormat="1" applyFont="1" applyFill="1" applyBorder="1" applyAlignment="1" applyProtection="1">
      <alignment wrapText="1"/>
      <protection locked="0"/>
    </xf>
    <xf numFmtId="0" fontId="0" fillId="0" borderId="32" xfId="0" applyFont="1" applyFill="1" applyBorder="1" applyAlignment="1" applyProtection="1">
      <alignment wrapText="1"/>
      <protection locked="0"/>
    </xf>
    <xf numFmtId="0" fontId="1" fillId="5" borderId="18" xfId="0" applyFont="1" applyFill="1" applyBorder="1" applyAlignment="1" applyProtection="1">
      <alignment wrapText="1"/>
      <protection locked="0"/>
    </xf>
    <xf numFmtId="0" fontId="1" fillId="5" borderId="10" xfId="0" applyFont="1" applyFill="1" applyBorder="1" applyAlignment="1" applyProtection="1">
      <alignment wrapText="1"/>
      <protection locked="0"/>
    </xf>
    <xf numFmtId="0" fontId="1" fillId="5" borderId="11" xfId="0" applyFont="1" applyFill="1" applyBorder="1" applyAlignment="1" applyProtection="1">
      <alignment wrapText="1"/>
      <protection locked="0"/>
    </xf>
    <xf numFmtId="0" fontId="1" fillId="5" borderId="13" xfId="0" applyFont="1" applyFill="1" applyBorder="1" applyAlignment="1" applyProtection="1">
      <alignment wrapText="1"/>
      <protection locked="0"/>
    </xf>
    <xf numFmtId="0" fontId="1" fillId="5" borderId="17" xfId="0" applyFont="1" applyFill="1" applyBorder="1" applyAlignment="1" applyProtection="1">
      <alignment wrapText="1"/>
      <protection locked="0"/>
    </xf>
    <xf numFmtId="0" fontId="1" fillId="5" borderId="19" xfId="0" applyFont="1" applyFill="1" applyBorder="1" applyAlignment="1" applyProtection="1">
      <alignment wrapText="1"/>
      <protection locked="0"/>
    </xf>
    <xf numFmtId="0" fontId="1" fillId="5" borderId="15" xfId="0" applyFont="1" applyFill="1" applyBorder="1" applyAlignment="1" applyProtection="1">
      <alignment wrapText="1"/>
      <protection locked="0"/>
    </xf>
    <xf numFmtId="0" fontId="1" fillId="5" borderId="16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wrapText="1"/>
      <protection locked="0"/>
    </xf>
    <xf numFmtId="0" fontId="0" fillId="42" borderId="15" xfId="0" applyFill="1" applyBorder="1" applyAlignment="1" applyProtection="1">
      <alignment wrapText="1"/>
      <protection locked="0"/>
    </xf>
    <xf numFmtId="0" fontId="1" fillId="42" borderId="10" xfId="0" applyFont="1" applyFill="1" applyBorder="1" applyAlignment="1" applyProtection="1">
      <alignment horizontal="right" wrapText="1"/>
      <protection locked="0"/>
    </xf>
    <xf numFmtId="0" fontId="0" fillId="42" borderId="10" xfId="0" applyFill="1" applyBorder="1" applyAlignment="1" applyProtection="1">
      <alignment wrapText="1"/>
      <protection locked="0"/>
    </xf>
    <xf numFmtId="0" fontId="1" fillId="42" borderId="15" xfId="0" applyFont="1" applyFill="1" applyBorder="1" applyAlignment="1" applyProtection="1">
      <alignment wrapText="1"/>
      <protection locked="0"/>
    </xf>
    <xf numFmtId="1" fontId="0" fillId="42" borderId="10" xfId="0" applyNumberFormat="1" applyFont="1" applyFill="1" applyBorder="1" applyAlignment="1" applyProtection="1">
      <alignment wrapText="1"/>
      <protection locked="0"/>
    </xf>
    <xf numFmtId="0" fontId="1" fillId="5" borderId="23" xfId="0" applyFont="1" applyFill="1" applyBorder="1" applyAlignment="1" applyProtection="1">
      <alignment wrapText="1"/>
      <protection locked="0"/>
    </xf>
    <xf numFmtId="1" fontId="1" fillId="43" borderId="16" xfId="0" applyNumberFormat="1" applyFont="1" applyFill="1" applyBorder="1" applyAlignment="1" applyProtection="1">
      <alignment wrapText="1"/>
      <protection locked="0"/>
    </xf>
    <xf numFmtId="0" fontId="1" fillId="44" borderId="30" xfId="0" applyFont="1" applyFill="1" applyBorder="1" applyAlignment="1" applyProtection="1">
      <alignment wrapText="1"/>
      <protection locked="0"/>
    </xf>
    <xf numFmtId="1" fontId="1" fillId="45" borderId="15" xfId="0" applyNumberFormat="1" applyFont="1" applyFill="1" applyBorder="1" applyAlignment="1" applyProtection="1">
      <alignment wrapText="1"/>
      <protection locked="0"/>
    </xf>
    <xf numFmtId="0" fontId="1" fillId="46" borderId="10" xfId="0" applyFont="1" applyFill="1" applyBorder="1" applyAlignment="1" applyProtection="1">
      <alignment horizontal="center" wrapText="1"/>
      <protection locked="0"/>
    </xf>
    <xf numFmtId="0" fontId="0" fillId="38" borderId="0" xfId="0" applyFill="1" applyAlignment="1">
      <alignment/>
    </xf>
    <xf numFmtId="0" fontId="1" fillId="40" borderId="10" xfId="0" applyFont="1" applyFill="1" applyBorder="1" applyAlignment="1" applyProtection="1">
      <alignment horizontal="right" wrapText="1"/>
      <protection locked="0"/>
    </xf>
    <xf numFmtId="0" fontId="1" fillId="40" borderId="10" xfId="0" applyFont="1" applyFill="1" applyBorder="1" applyAlignment="1">
      <alignment/>
    </xf>
    <xf numFmtId="0" fontId="1" fillId="47" borderId="10" xfId="0" applyFont="1" applyFill="1" applyBorder="1" applyAlignment="1" applyProtection="1">
      <alignment horizontal="right" wrapText="1"/>
      <protection locked="0"/>
    </xf>
    <xf numFmtId="0" fontId="3" fillId="48" borderId="1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0" fillId="36" borderId="10" xfId="0" applyFont="1" applyFill="1" applyBorder="1" applyAlignment="1" applyProtection="1">
      <alignment horizontal="left" wrapText="1"/>
      <protection locked="0"/>
    </xf>
    <xf numFmtId="14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10" xfId="0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14" fontId="0" fillId="33" borderId="15" xfId="0" applyNumberFormat="1" applyFont="1" applyFill="1" applyBorder="1" applyAlignment="1" applyProtection="1">
      <alignment wrapText="1"/>
      <protection locked="0"/>
    </xf>
    <xf numFmtId="0" fontId="0" fillId="49" borderId="0" xfId="0" applyFont="1" applyFill="1" applyBorder="1" applyAlignment="1">
      <alignment horizontal="left" vertical="center"/>
    </xf>
    <xf numFmtId="14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40" borderId="10" xfId="0" applyFont="1" applyFill="1" applyBorder="1" applyAlignment="1" applyProtection="1">
      <alignment/>
      <protection locked="0"/>
    </xf>
    <xf numFmtId="14" fontId="0" fillId="41" borderId="22" xfId="0" applyNumberFormat="1" applyFont="1" applyFill="1" applyBorder="1" applyAlignment="1" applyProtection="1">
      <alignment wrapText="1"/>
      <protection locked="0"/>
    </xf>
    <xf numFmtId="14" fontId="0" fillId="41" borderId="33" xfId="0" applyNumberFormat="1" applyFont="1" applyFill="1" applyBorder="1" applyAlignment="1" applyProtection="1">
      <alignment wrapText="1"/>
      <protection locked="0"/>
    </xf>
    <xf numFmtId="0" fontId="0" fillId="37" borderId="11" xfId="0" applyFont="1" applyFill="1" applyBorder="1" applyAlignment="1" applyProtection="1">
      <alignment horizontal="left" wrapText="1"/>
      <protection locked="0"/>
    </xf>
    <xf numFmtId="0" fontId="1" fillId="41" borderId="30" xfId="0" applyFont="1" applyFill="1" applyBorder="1" applyAlignment="1" applyProtection="1">
      <alignment wrapText="1"/>
      <protection locked="0"/>
    </xf>
    <xf numFmtId="0" fontId="1" fillId="40" borderId="10" xfId="0" applyFont="1" applyFill="1" applyBorder="1" applyAlignment="1">
      <alignment/>
    </xf>
    <xf numFmtId="0" fontId="0" fillId="50" borderId="22" xfId="0" applyFont="1" applyFill="1" applyBorder="1" applyAlignment="1">
      <alignment horizontal="left" vertical="center"/>
    </xf>
    <xf numFmtId="0" fontId="0" fillId="50" borderId="26" xfId="0" applyFont="1" applyFill="1" applyBorder="1" applyAlignment="1">
      <alignment horizontal="left" vertical="center"/>
    </xf>
    <xf numFmtId="0" fontId="0" fillId="50" borderId="27" xfId="0" applyFont="1" applyFill="1" applyBorder="1" applyAlignment="1">
      <alignment horizontal="left" vertical="center"/>
    </xf>
    <xf numFmtId="14" fontId="0" fillId="41" borderId="22" xfId="0" applyNumberFormat="1" applyFont="1" applyFill="1" applyBorder="1" applyAlignment="1" applyProtection="1">
      <alignment horizontal="left" vertical="center" wrapText="1"/>
      <protection locked="0"/>
    </xf>
    <xf numFmtId="14" fontId="0" fillId="41" borderId="33" xfId="0" applyNumberFormat="1" applyFont="1" applyFill="1" applyBorder="1" applyAlignment="1" applyProtection="1">
      <alignment horizontal="left" vertical="center" wrapText="1"/>
      <protection locked="0"/>
    </xf>
    <xf numFmtId="14" fontId="0" fillId="41" borderId="31" xfId="0" applyNumberFormat="1" applyFont="1" applyFill="1" applyBorder="1" applyAlignment="1" applyProtection="1">
      <alignment horizontal="left" vertical="center" wrapText="1"/>
      <protection locked="0"/>
    </xf>
    <xf numFmtId="14" fontId="0" fillId="41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18" xfId="0" applyFont="1" applyFill="1" applyBorder="1" applyAlignment="1" applyProtection="1">
      <alignment horizontal="left" wrapText="1"/>
      <protection locked="0"/>
    </xf>
    <xf numFmtId="0" fontId="1" fillId="41" borderId="11" xfId="0" applyFont="1" applyFill="1" applyBorder="1" applyAlignment="1" applyProtection="1">
      <alignment/>
      <protection locked="0"/>
    </xf>
    <xf numFmtId="14" fontId="0" fillId="41" borderId="19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34">
      <selection activeCell="J60" sqref="J60"/>
    </sheetView>
  </sheetViews>
  <sheetFormatPr defaultColWidth="9.140625" defaultRowHeight="12.75"/>
  <cols>
    <col min="1" max="1" width="7.00390625" style="2" customWidth="1"/>
    <col min="2" max="2" width="21.7109375" style="2" customWidth="1"/>
    <col min="3" max="3" width="28.57421875" style="2" customWidth="1"/>
    <col min="4" max="4" width="11.28125" style="2" customWidth="1"/>
    <col min="5" max="6" width="9.57421875" style="2" customWidth="1"/>
    <col min="7" max="7" width="10.140625" style="3" customWidth="1"/>
    <col min="8" max="8" width="10.00390625" style="4" customWidth="1"/>
    <col min="9" max="9" width="10.140625" style="4" customWidth="1"/>
    <col min="10" max="10" width="75.28125" style="2" customWidth="1"/>
    <col min="11" max="16384" width="9.140625" style="2" customWidth="1"/>
  </cols>
  <sheetData>
    <row r="1" spans="1:10" ht="25.5">
      <c r="A1" s="5" t="s">
        <v>0</v>
      </c>
      <c r="B1" s="5" t="s">
        <v>1</v>
      </c>
      <c r="C1" s="5" t="s">
        <v>2</v>
      </c>
      <c r="D1" s="109" t="s">
        <v>3</v>
      </c>
      <c r="E1" s="109" t="s">
        <v>4</v>
      </c>
      <c r="F1" s="109" t="s">
        <v>5</v>
      </c>
      <c r="G1" s="108" t="s">
        <v>50</v>
      </c>
      <c r="H1" s="109" t="s">
        <v>51</v>
      </c>
      <c r="I1" s="111" t="s">
        <v>36</v>
      </c>
      <c r="J1" s="106" t="s">
        <v>206</v>
      </c>
    </row>
    <row r="2" spans="1:10" s="3" customFormat="1" ht="25.5">
      <c r="A2" s="5" t="s">
        <v>6</v>
      </c>
      <c r="B2" s="186" t="s">
        <v>7</v>
      </c>
      <c r="C2" s="186"/>
      <c r="D2" s="110"/>
      <c r="E2" s="109" t="s">
        <v>8</v>
      </c>
      <c r="F2" s="109" t="s">
        <v>8</v>
      </c>
      <c r="G2" s="108" t="s">
        <v>8</v>
      </c>
      <c r="H2" s="109" t="s">
        <v>8</v>
      </c>
      <c r="I2" s="111" t="s">
        <v>8</v>
      </c>
      <c r="J2" s="107" t="s">
        <v>207</v>
      </c>
    </row>
    <row r="3" spans="1:10" s="4" customFormat="1" ht="12.75">
      <c r="A3" s="37"/>
      <c r="B3" s="38"/>
      <c r="C3" s="13"/>
      <c r="D3" s="13"/>
      <c r="E3" s="13"/>
      <c r="F3" s="13"/>
      <c r="G3" s="14"/>
      <c r="H3" s="13"/>
      <c r="I3" s="13"/>
      <c r="J3" s="12"/>
    </row>
    <row r="4" spans="1:10" s="4" customFormat="1" ht="14.25" customHeight="1">
      <c r="A4" s="187" t="s">
        <v>86</v>
      </c>
      <c r="B4" s="187"/>
      <c r="C4" s="187"/>
      <c r="D4" s="15"/>
      <c r="E4" s="15"/>
      <c r="F4" s="15"/>
      <c r="G4" s="16"/>
      <c r="H4" s="15"/>
      <c r="I4" s="15"/>
      <c r="J4" s="12"/>
    </row>
    <row r="5" spans="1:10" s="4" customFormat="1" ht="25.5">
      <c r="A5" s="10" t="s">
        <v>9</v>
      </c>
      <c r="B5" s="8" t="s">
        <v>12</v>
      </c>
      <c r="C5" s="8" t="s">
        <v>63</v>
      </c>
      <c r="D5" s="64" t="s">
        <v>62</v>
      </c>
      <c r="E5" s="8">
        <v>1945</v>
      </c>
      <c r="F5" s="8">
        <v>1000</v>
      </c>
      <c r="G5" s="17">
        <v>710</v>
      </c>
      <c r="H5" s="8">
        <v>710</v>
      </c>
      <c r="I5" s="74">
        <v>703</v>
      </c>
      <c r="J5" s="101" t="s">
        <v>128</v>
      </c>
    </row>
    <row r="6" spans="1:10" s="4" customFormat="1" ht="25.5">
      <c r="A6" s="10" t="s">
        <v>11</v>
      </c>
      <c r="B6" s="8" t="s">
        <v>12</v>
      </c>
      <c r="C6" s="8" t="s">
        <v>92</v>
      </c>
      <c r="D6" s="64" t="s">
        <v>93</v>
      </c>
      <c r="E6" s="8">
        <v>10750</v>
      </c>
      <c r="F6" s="8">
        <v>2000</v>
      </c>
      <c r="G6" s="17">
        <v>900</v>
      </c>
      <c r="H6" s="8">
        <v>0</v>
      </c>
      <c r="I6" s="74">
        <v>0</v>
      </c>
      <c r="J6" s="101" t="s">
        <v>129</v>
      </c>
    </row>
    <row r="7" spans="1:11" s="4" customFormat="1" ht="39.75" customHeight="1">
      <c r="A7" s="10" t="s">
        <v>165</v>
      </c>
      <c r="B7" s="8" t="s">
        <v>12</v>
      </c>
      <c r="C7" s="8" t="s">
        <v>102</v>
      </c>
      <c r="D7" s="64" t="s">
        <v>103</v>
      </c>
      <c r="E7" s="8">
        <v>4500</v>
      </c>
      <c r="F7" s="8">
        <v>3000</v>
      </c>
      <c r="G7" s="17">
        <v>0</v>
      </c>
      <c r="H7" s="8">
        <v>0</v>
      </c>
      <c r="I7" s="74">
        <v>0</v>
      </c>
      <c r="J7" s="101" t="s">
        <v>130</v>
      </c>
      <c r="K7" s="54"/>
    </row>
    <row r="8" spans="1:10" s="4" customFormat="1" ht="25.5">
      <c r="A8" s="10" t="s">
        <v>166</v>
      </c>
      <c r="B8" s="65" t="s">
        <v>37</v>
      </c>
      <c r="C8" s="8" t="s">
        <v>67</v>
      </c>
      <c r="D8" s="10" t="s">
        <v>66</v>
      </c>
      <c r="E8" s="7">
        <v>4440</v>
      </c>
      <c r="F8" s="7">
        <v>1440</v>
      </c>
      <c r="G8" s="66">
        <v>900</v>
      </c>
      <c r="H8" s="7">
        <v>900</v>
      </c>
      <c r="I8" s="43">
        <v>900</v>
      </c>
      <c r="J8" s="101" t="s">
        <v>131</v>
      </c>
    </row>
    <row r="9" spans="1:10" s="4" customFormat="1" ht="25.5">
      <c r="A9" s="10" t="s">
        <v>167</v>
      </c>
      <c r="B9" s="65" t="s">
        <v>54</v>
      </c>
      <c r="C9" s="67" t="s">
        <v>55</v>
      </c>
      <c r="D9" s="64" t="s">
        <v>53</v>
      </c>
      <c r="E9" s="8">
        <v>5100.5</v>
      </c>
      <c r="F9" s="8">
        <v>3567.5</v>
      </c>
      <c r="G9" s="17">
        <v>1000</v>
      </c>
      <c r="H9" s="8">
        <v>600</v>
      </c>
      <c r="I9" s="74">
        <v>575</v>
      </c>
      <c r="J9" s="101" t="s">
        <v>208</v>
      </c>
    </row>
    <row r="10" spans="1:10" s="4" customFormat="1" ht="12.75">
      <c r="A10" s="18" t="s">
        <v>13</v>
      </c>
      <c r="B10" s="19"/>
      <c r="C10" s="20"/>
      <c r="D10" s="20"/>
      <c r="E10" s="20"/>
      <c r="F10" s="20"/>
      <c r="G10" s="19"/>
      <c r="H10" s="20"/>
      <c r="I10" s="20"/>
      <c r="J10" s="70"/>
    </row>
    <row r="11" spans="1:10" s="4" customFormat="1" ht="25.5">
      <c r="A11" s="7" t="s">
        <v>168</v>
      </c>
      <c r="B11" s="7" t="s">
        <v>14</v>
      </c>
      <c r="C11" s="7" t="s">
        <v>61</v>
      </c>
      <c r="D11" s="10" t="s">
        <v>62</v>
      </c>
      <c r="E11" s="7">
        <v>2300</v>
      </c>
      <c r="F11" s="7">
        <v>1500</v>
      </c>
      <c r="G11" s="66">
        <v>500</v>
      </c>
      <c r="H11" s="7">
        <v>500</v>
      </c>
      <c r="I11" s="43">
        <v>500</v>
      </c>
      <c r="J11" s="101" t="s">
        <v>132</v>
      </c>
    </row>
    <row r="12" spans="1:10" s="4" customFormat="1" ht="25.5">
      <c r="A12" s="10" t="s">
        <v>169</v>
      </c>
      <c r="B12" s="68" t="s">
        <v>38</v>
      </c>
      <c r="C12" s="68" t="s">
        <v>100</v>
      </c>
      <c r="D12" s="10" t="s">
        <v>101</v>
      </c>
      <c r="E12" s="7">
        <v>16988</v>
      </c>
      <c r="F12" s="7">
        <v>1600</v>
      </c>
      <c r="G12" s="66">
        <v>900</v>
      </c>
      <c r="H12" s="7">
        <v>400</v>
      </c>
      <c r="I12" s="43">
        <v>417</v>
      </c>
      <c r="J12" s="101" t="s">
        <v>133</v>
      </c>
    </row>
    <row r="13" spans="1:10" s="4" customFormat="1" ht="38.25">
      <c r="A13" s="42" t="s">
        <v>170</v>
      </c>
      <c r="B13" s="46" t="s">
        <v>107</v>
      </c>
      <c r="C13" s="46" t="s">
        <v>108</v>
      </c>
      <c r="D13" s="69" t="s">
        <v>109</v>
      </c>
      <c r="E13" s="13">
        <v>5000</v>
      </c>
      <c r="F13" s="13">
        <v>1100</v>
      </c>
      <c r="G13" s="14">
        <v>0</v>
      </c>
      <c r="H13" s="13">
        <v>0</v>
      </c>
      <c r="I13" s="42">
        <v>0</v>
      </c>
      <c r="J13" s="101" t="s">
        <v>152</v>
      </c>
    </row>
    <row r="14" spans="1:11" s="4" customFormat="1" ht="38.25">
      <c r="A14" s="43" t="s">
        <v>171</v>
      </c>
      <c r="B14" s="70" t="s">
        <v>10</v>
      </c>
      <c r="C14" s="71" t="s">
        <v>68</v>
      </c>
      <c r="D14" s="72" t="s">
        <v>69</v>
      </c>
      <c r="E14" s="7">
        <v>66465</v>
      </c>
      <c r="F14" s="7">
        <v>15000</v>
      </c>
      <c r="G14" s="66">
        <v>6000</v>
      </c>
      <c r="H14" s="7">
        <v>7000</v>
      </c>
      <c r="I14" s="43">
        <v>6000</v>
      </c>
      <c r="J14" s="101" t="s">
        <v>134</v>
      </c>
      <c r="K14" s="11"/>
    </row>
    <row r="15" spans="1:10" s="4" customFormat="1" ht="12.75">
      <c r="A15" s="188" t="s">
        <v>15</v>
      </c>
      <c r="B15" s="188"/>
      <c r="C15" s="188"/>
      <c r="D15" s="188"/>
      <c r="E15" s="188"/>
      <c r="F15" s="188"/>
      <c r="G15" s="188"/>
      <c r="H15" s="188"/>
      <c r="I15" s="188"/>
      <c r="J15" s="70"/>
    </row>
    <row r="16" spans="1:10" s="4" customFormat="1" ht="25.5">
      <c r="A16" s="7" t="s">
        <v>172</v>
      </c>
      <c r="B16" s="7" t="s">
        <v>87</v>
      </c>
      <c r="C16" s="73" t="s">
        <v>88</v>
      </c>
      <c r="D16" s="64" t="s">
        <v>89</v>
      </c>
      <c r="E16" s="8">
        <v>7830</v>
      </c>
      <c r="F16" s="8">
        <v>3000</v>
      </c>
      <c r="G16" s="17">
        <v>1000</v>
      </c>
      <c r="H16" s="74">
        <v>0</v>
      </c>
      <c r="I16" s="95">
        <v>755</v>
      </c>
      <c r="J16" s="101" t="s">
        <v>135</v>
      </c>
    </row>
    <row r="17" spans="1:10" s="4" customFormat="1" ht="51">
      <c r="A17" s="44" t="s">
        <v>173</v>
      </c>
      <c r="B17" s="75" t="s">
        <v>83</v>
      </c>
      <c r="C17" s="75" t="s">
        <v>84</v>
      </c>
      <c r="D17" s="44" t="s">
        <v>85</v>
      </c>
      <c r="E17" s="76">
        <v>7030</v>
      </c>
      <c r="F17" s="76">
        <v>6390</v>
      </c>
      <c r="G17" s="52">
        <v>500</v>
      </c>
      <c r="H17" s="76">
        <v>0</v>
      </c>
      <c r="I17" s="96">
        <v>0</v>
      </c>
      <c r="J17" s="101" t="s">
        <v>136</v>
      </c>
    </row>
    <row r="18" spans="1:10" s="4" customFormat="1" ht="25.5">
      <c r="A18" s="46" t="s">
        <v>174</v>
      </c>
      <c r="B18" s="46" t="s">
        <v>96</v>
      </c>
      <c r="C18" s="71" t="s">
        <v>97</v>
      </c>
      <c r="D18" s="47" t="s">
        <v>98</v>
      </c>
      <c r="E18" s="46">
        <v>6200</v>
      </c>
      <c r="F18" s="46">
        <v>4700</v>
      </c>
      <c r="G18" s="53">
        <v>1000</v>
      </c>
      <c r="H18" s="46">
        <v>0</v>
      </c>
      <c r="I18" s="95">
        <v>0</v>
      </c>
      <c r="J18" s="101" t="s">
        <v>137</v>
      </c>
    </row>
    <row r="19" spans="1:10" s="4" customFormat="1" ht="25.5">
      <c r="A19" s="47" t="s">
        <v>175</v>
      </c>
      <c r="B19" s="70" t="s">
        <v>39</v>
      </c>
      <c r="C19" s="70" t="s">
        <v>64</v>
      </c>
      <c r="D19" s="47" t="s">
        <v>65</v>
      </c>
      <c r="E19" s="46">
        <v>500</v>
      </c>
      <c r="F19" s="46">
        <v>500</v>
      </c>
      <c r="G19" s="53">
        <v>300</v>
      </c>
      <c r="H19" s="46">
        <v>300</v>
      </c>
      <c r="I19" s="95">
        <v>300</v>
      </c>
      <c r="J19" s="101" t="s">
        <v>138</v>
      </c>
    </row>
    <row r="20" spans="1:10" s="4" customFormat="1" ht="25.5">
      <c r="A20" s="45" t="s">
        <v>176</v>
      </c>
      <c r="B20" s="45" t="s">
        <v>40</v>
      </c>
      <c r="C20" s="45" t="s">
        <v>115</v>
      </c>
      <c r="D20" s="77">
        <v>41699</v>
      </c>
      <c r="E20" s="45">
        <v>1300</v>
      </c>
      <c r="F20" s="45">
        <v>1100</v>
      </c>
      <c r="G20" s="78">
        <v>900</v>
      </c>
      <c r="H20" s="45">
        <v>900</v>
      </c>
      <c r="I20" s="97">
        <v>0</v>
      </c>
      <c r="J20" s="102" t="s">
        <v>139</v>
      </c>
    </row>
    <row r="21" spans="1:10" s="4" customFormat="1" ht="14.25" customHeight="1">
      <c r="A21" s="181" t="s">
        <v>17</v>
      </c>
      <c r="B21" s="181"/>
      <c r="C21" s="181"/>
      <c r="D21" s="181"/>
      <c r="E21" s="181"/>
      <c r="F21" s="181"/>
      <c r="G21" s="181"/>
      <c r="H21" s="181"/>
      <c r="I21" s="182"/>
      <c r="J21" s="70"/>
    </row>
    <row r="22" spans="1:10" s="4" customFormat="1" ht="25.5">
      <c r="A22" s="21" t="s">
        <v>177</v>
      </c>
      <c r="B22" s="74" t="s">
        <v>104</v>
      </c>
      <c r="C22" s="74" t="s">
        <v>105</v>
      </c>
      <c r="D22" s="21" t="s">
        <v>106</v>
      </c>
      <c r="E22" s="43">
        <v>5005</v>
      </c>
      <c r="F22" s="43">
        <v>3180</v>
      </c>
      <c r="G22" s="79">
        <v>500</v>
      </c>
      <c r="H22" s="43">
        <v>0</v>
      </c>
      <c r="I22" s="95">
        <v>0</v>
      </c>
      <c r="J22" s="103" t="s">
        <v>164</v>
      </c>
    </row>
    <row r="23" spans="1:10" s="4" customFormat="1" ht="25.5">
      <c r="A23" s="21" t="s">
        <v>178</v>
      </c>
      <c r="B23" s="74" t="s">
        <v>19</v>
      </c>
      <c r="C23" s="74" t="s">
        <v>59</v>
      </c>
      <c r="D23" s="21" t="s">
        <v>60</v>
      </c>
      <c r="E23" s="43">
        <v>1828.66</v>
      </c>
      <c r="F23" s="43">
        <v>600</v>
      </c>
      <c r="G23" s="79">
        <v>0</v>
      </c>
      <c r="H23" s="43">
        <v>0</v>
      </c>
      <c r="I23" s="95">
        <v>0</v>
      </c>
      <c r="J23" s="101" t="s">
        <v>140</v>
      </c>
    </row>
    <row r="24" spans="1:10" s="4" customFormat="1" ht="25.5">
      <c r="A24" s="21" t="s">
        <v>179</v>
      </c>
      <c r="B24" s="74" t="s">
        <v>19</v>
      </c>
      <c r="C24" s="74" t="s">
        <v>75</v>
      </c>
      <c r="D24" s="21" t="s">
        <v>76</v>
      </c>
      <c r="E24" s="43">
        <v>3970</v>
      </c>
      <c r="F24" s="43">
        <v>820</v>
      </c>
      <c r="G24" s="79">
        <v>500</v>
      </c>
      <c r="H24" s="43">
        <v>0</v>
      </c>
      <c r="I24" s="95">
        <v>0</v>
      </c>
      <c r="J24" s="101" t="s">
        <v>141</v>
      </c>
    </row>
    <row r="25" spans="1:10" s="4" customFormat="1" ht="25.5">
      <c r="A25" s="21" t="s">
        <v>180</v>
      </c>
      <c r="B25" s="74" t="s">
        <v>19</v>
      </c>
      <c r="C25" s="74" t="s">
        <v>77</v>
      </c>
      <c r="D25" s="21" t="s">
        <v>78</v>
      </c>
      <c r="E25" s="43">
        <v>2496</v>
      </c>
      <c r="F25" s="43">
        <v>750</v>
      </c>
      <c r="G25" s="79">
        <v>500</v>
      </c>
      <c r="H25" s="43">
        <v>0</v>
      </c>
      <c r="I25" s="95">
        <v>500</v>
      </c>
      <c r="J25" s="101" t="s">
        <v>142</v>
      </c>
    </row>
    <row r="26" spans="1:10" s="4" customFormat="1" ht="25.5">
      <c r="A26" s="21" t="s">
        <v>181</v>
      </c>
      <c r="B26" s="80" t="s">
        <v>16</v>
      </c>
      <c r="C26" s="80" t="s">
        <v>73</v>
      </c>
      <c r="D26" s="81" t="s">
        <v>74</v>
      </c>
      <c r="E26" s="42">
        <v>1567.83</v>
      </c>
      <c r="F26" s="42">
        <v>1000</v>
      </c>
      <c r="G26" s="82">
        <v>500</v>
      </c>
      <c r="H26" s="42">
        <v>0</v>
      </c>
      <c r="I26" s="95">
        <v>350</v>
      </c>
      <c r="J26" s="101" t="s">
        <v>143</v>
      </c>
    </row>
    <row r="27" spans="1:10" s="4" customFormat="1" ht="25.5">
      <c r="A27" s="21" t="s">
        <v>182</v>
      </c>
      <c r="B27" s="70" t="s">
        <v>16</v>
      </c>
      <c r="C27" s="46" t="s">
        <v>155</v>
      </c>
      <c r="D27" s="88" t="s">
        <v>204</v>
      </c>
      <c r="E27" s="88">
        <v>12512.68</v>
      </c>
      <c r="F27" s="88">
        <v>1200</v>
      </c>
      <c r="G27" s="53">
        <v>800</v>
      </c>
      <c r="H27" s="46">
        <v>800</v>
      </c>
      <c r="I27" s="95">
        <v>800</v>
      </c>
      <c r="J27" s="102" t="s">
        <v>209</v>
      </c>
    </row>
    <row r="28" spans="1:10" s="4" customFormat="1" ht="14.25" customHeight="1">
      <c r="A28" s="181" t="s">
        <v>42</v>
      </c>
      <c r="B28" s="189"/>
      <c r="C28" s="189"/>
      <c r="D28" s="189"/>
      <c r="E28" s="189"/>
      <c r="F28" s="189"/>
      <c r="G28" s="189"/>
      <c r="H28" s="189"/>
      <c r="I28" s="190"/>
      <c r="J28" s="70"/>
    </row>
    <row r="29" spans="1:10" s="4" customFormat="1" ht="25.5">
      <c r="A29" s="10" t="s">
        <v>183</v>
      </c>
      <c r="B29" s="8" t="s">
        <v>20</v>
      </c>
      <c r="C29" s="8" t="s">
        <v>90</v>
      </c>
      <c r="D29" s="10" t="s">
        <v>91</v>
      </c>
      <c r="E29" s="7">
        <v>1495</v>
      </c>
      <c r="F29" s="7">
        <v>1000</v>
      </c>
      <c r="G29" s="66">
        <v>400</v>
      </c>
      <c r="H29" s="43">
        <v>400</v>
      </c>
      <c r="I29" s="95">
        <v>383</v>
      </c>
      <c r="J29" s="101" t="s">
        <v>144</v>
      </c>
    </row>
    <row r="30" spans="1:10" s="4" customFormat="1" ht="25.5">
      <c r="A30" s="7" t="s">
        <v>184</v>
      </c>
      <c r="B30" s="7" t="s">
        <v>116</v>
      </c>
      <c r="C30" s="7" t="s">
        <v>117</v>
      </c>
      <c r="D30" s="83">
        <v>41888</v>
      </c>
      <c r="E30" s="7">
        <v>8806</v>
      </c>
      <c r="F30" s="7">
        <v>1350</v>
      </c>
      <c r="G30" s="66">
        <v>0</v>
      </c>
      <c r="H30" s="7">
        <v>0</v>
      </c>
      <c r="I30" s="96">
        <v>0</v>
      </c>
      <c r="J30" s="101" t="s">
        <v>145</v>
      </c>
    </row>
    <row r="31" spans="1:10" s="4" customFormat="1" ht="12.75" customHeight="1">
      <c r="A31" s="10" t="s">
        <v>185</v>
      </c>
      <c r="B31" s="8" t="s">
        <v>18</v>
      </c>
      <c r="C31" s="8" t="s">
        <v>52</v>
      </c>
      <c r="D31" s="83">
        <v>41791</v>
      </c>
      <c r="E31" s="7">
        <v>700</v>
      </c>
      <c r="F31" s="7">
        <v>700</v>
      </c>
      <c r="G31" s="84">
        <v>0</v>
      </c>
      <c r="H31" s="43">
        <v>0</v>
      </c>
      <c r="I31" s="95">
        <v>0</v>
      </c>
      <c r="J31" s="101" t="s">
        <v>153</v>
      </c>
    </row>
    <row r="32" spans="1:10" s="4" customFormat="1" ht="25.5">
      <c r="A32" s="10" t="s">
        <v>186</v>
      </c>
      <c r="B32" s="8" t="s">
        <v>79</v>
      </c>
      <c r="C32" s="8" t="s">
        <v>80</v>
      </c>
      <c r="D32" s="83">
        <v>41745</v>
      </c>
      <c r="E32" s="7">
        <v>2760</v>
      </c>
      <c r="F32" s="7">
        <v>500</v>
      </c>
      <c r="G32" s="66">
        <v>400</v>
      </c>
      <c r="H32" s="7">
        <v>0</v>
      </c>
      <c r="I32" s="97">
        <v>0</v>
      </c>
      <c r="J32" s="101" t="s">
        <v>146</v>
      </c>
    </row>
    <row r="33" spans="1:10" s="4" customFormat="1" ht="25.5">
      <c r="A33" s="10" t="s">
        <v>187</v>
      </c>
      <c r="B33" s="8" t="s">
        <v>70</v>
      </c>
      <c r="C33" s="8" t="s">
        <v>71</v>
      </c>
      <c r="D33" s="10" t="s">
        <v>72</v>
      </c>
      <c r="E33" s="7">
        <v>5300</v>
      </c>
      <c r="F33" s="7">
        <v>5300</v>
      </c>
      <c r="G33" s="66">
        <v>451</v>
      </c>
      <c r="H33" s="7">
        <v>0</v>
      </c>
      <c r="I33" s="43">
        <v>0</v>
      </c>
      <c r="J33" s="101" t="s">
        <v>147</v>
      </c>
    </row>
    <row r="34" spans="1:10" s="4" customFormat="1" ht="38.25">
      <c r="A34" s="7" t="s">
        <v>188</v>
      </c>
      <c r="B34" s="7" t="s">
        <v>43</v>
      </c>
      <c r="C34" s="7" t="s">
        <v>44</v>
      </c>
      <c r="D34" s="10" t="s">
        <v>99</v>
      </c>
      <c r="E34" s="7">
        <v>2110</v>
      </c>
      <c r="F34" s="7">
        <v>1000</v>
      </c>
      <c r="G34" s="66">
        <v>0</v>
      </c>
      <c r="H34" s="7">
        <v>0</v>
      </c>
      <c r="I34" s="43">
        <v>0</v>
      </c>
      <c r="J34" s="101" t="s">
        <v>154</v>
      </c>
    </row>
    <row r="35" spans="1:10" s="4" customFormat="1" ht="38.25">
      <c r="A35" s="10" t="s">
        <v>189</v>
      </c>
      <c r="B35" s="8" t="s">
        <v>56</v>
      </c>
      <c r="C35" s="8" t="s">
        <v>57</v>
      </c>
      <c r="D35" s="10" t="s">
        <v>58</v>
      </c>
      <c r="E35" s="7">
        <v>590</v>
      </c>
      <c r="F35" s="7">
        <v>472</v>
      </c>
      <c r="G35" s="66">
        <v>0</v>
      </c>
      <c r="H35" s="7">
        <v>0</v>
      </c>
      <c r="I35" s="43">
        <v>0</v>
      </c>
      <c r="J35" s="101" t="s">
        <v>148</v>
      </c>
    </row>
    <row r="36" spans="1:10" s="4" customFormat="1" ht="25.5">
      <c r="A36" s="8" t="s">
        <v>190</v>
      </c>
      <c r="B36" s="7" t="s">
        <v>21</v>
      </c>
      <c r="C36" s="85" t="s">
        <v>81</v>
      </c>
      <c r="D36" s="10" t="s">
        <v>82</v>
      </c>
      <c r="E36" s="7">
        <v>16974.77</v>
      </c>
      <c r="F36" s="86">
        <v>4500</v>
      </c>
      <c r="G36" s="66">
        <v>2600</v>
      </c>
      <c r="H36" s="7">
        <v>2600</v>
      </c>
      <c r="I36" s="43">
        <v>2600</v>
      </c>
      <c r="J36" s="102" t="s">
        <v>157</v>
      </c>
    </row>
    <row r="37" spans="1:10" s="4" customFormat="1" ht="14.25" customHeight="1">
      <c r="A37" s="181" t="s">
        <v>22</v>
      </c>
      <c r="B37" s="181"/>
      <c r="C37" s="181"/>
      <c r="D37" s="181"/>
      <c r="E37" s="181"/>
      <c r="F37" s="181"/>
      <c r="G37" s="181"/>
      <c r="H37" s="181"/>
      <c r="I37" s="181"/>
      <c r="J37" s="70"/>
    </row>
    <row r="38" spans="1:10" s="4" customFormat="1" ht="38.25">
      <c r="A38" s="10" t="s">
        <v>191</v>
      </c>
      <c r="B38" s="8" t="s">
        <v>23</v>
      </c>
      <c r="C38" s="8" t="s">
        <v>94</v>
      </c>
      <c r="D38" s="10" t="s">
        <v>95</v>
      </c>
      <c r="E38" s="7">
        <v>820</v>
      </c>
      <c r="F38" s="7">
        <v>400</v>
      </c>
      <c r="G38" s="66">
        <v>400</v>
      </c>
      <c r="H38" s="7">
        <v>400</v>
      </c>
      <c r="I38" s="43">
        <v>383</v>
      </c>
      <c r="J38" s="101" t="s">
        <v>149</v>
      </c>
    </row>
    <row r="39" spans="1:10" s="4" customFormat="1" ht="14.25" customHeight="1">
      <c r="A39" s="182" t="s">
        <v>110</v>
      </c>
      <c r="B39" s="182"/>
      <c r="C39" s="182"/>
      <c r="D39" s="182"/>
      <c r="E39" s="182"/>
      <c r="F39" s="182"/>
      <c r="G39" s="182"/>
      <c r="H39" s="182"/>
      <c r="I39" s="182"/>
      <c r="J39" s="70"/>
    </row>
    <row r="40" spans="1:10" s="4" customFormat="1" ht="25.5">
      <c r="A40" s="21" t="s">
        <v>192</v>
      </c>
      <c r="B40" s="80" t="s">
        <v>41</v>
      </c>
      <c r="C40" s="87" t="s">
        <v>111</v>
      </c>
      <c r="D40" s="21" t="s">
        <v>112</v>
      </c>
      <c r="E40" s="43">
        <v>1600</v>
      </c>
      <c r="F40" s="43">
        <v>500</v>
      </c>
      <c r="G40" s="79">
        <v>0</v>
      </c>
      <c r="H40" s="43">
        <v>350</v>
      </c>
      <c r="I40" s="95">
        <v>0</v>
      </c>
      <c r="J40" s="103" t="s">
        <v>150</v>
      </c>
    </row>
    <row r="41" spans="1:10" s="4" customFormat="1" ht="25.5">
      <c r="A41" s="21" t="s">
        <v>193</v>
      </c>
      <c r="B41" s="70" t="s">
        <v>41</v>
      </c>
      <c r="C41" s="88" t="s">
        <v>113</v>
      </c>
      <c r="D41" s="89" t="s">
        <v>114</v>
      </c>
      <c r="E41" s="43">
        <v>1850</v>
      </c>
      <c r="F41" s="43">
        <v>300</v>
      </c>
      <c r="G41" s="79">
        <v>0</v>
      </c>
      <c r="H41" s="43">
        <v>0</v>
      </c>
      <c r="I41" s="95">
        <v>0</v>
      </c>
      <c r="J41" s="103" t="s">
        <v>151</v>
      </c>
    </row>
    <row r="42" spans="1:19" ht="14.25" customHeight="1">
      <c r="A42" s="22"/>
      <c r="B42" s="22"/>
      <c r="C42" s="183" t="s">
        <v>24</v>
      </c>
      <c r="D42" s="183"/>
      <c r="E42" s="57">
        <f>E5+E6+E7+E8+E9+E11+E12+E13+E14+E16+E17+E18+E19+E20+E22+E23+E24+E25+E26+E27+E29+E30+E31+E32+E33+E34+E35+E36+E38+E40+E41</f>
        <v>210734.43999999997</v>
      </c>
      <c r="F42" s="58">
        <f>F5+F6+F7+F8+F9+F11+F12+F13+F14+F16+F17+F18+F19+F20+F22+F23+F24+F25+F26+F27+F29+F30+F31+F32+F33+F34+F35+F36+F38+F40+F41</f>
        <v>69469.5</v>
      </c>
      <c r="G42" s="59">
        <f>G5+G6+G7+G8+G9+G11+G12+G13+G14+G16+G17+G18+G19+G20+G22+G23+G24+G25+G26+G27+G29+G30+G31+G32+G33+G34+G35+G36+G38+G40+G41</f>
        <v>21661</v>
      </c>
      <c r="H42" s="57">
        <v>20861</v>
      </c>
      <c r="I42" s="98">
        <v>21861</v>
      </c>
      <c r="J42" s="104"/>
      <c r="L42" s="48"/>
      <c r="O42" s="48"/>
      <c r="R42" s="49"/>
      <c r="S42" s="50"/>
    </row>
    <row r="43" spans="1:19" ht="14.25" customHeight="1">
      <c r="A43" s="23" t="s">
        <v>25</v>
      </c>
      <c r="B43" s="184" t="s">
        <v>26</v>
      </c>
      <c r="C43" s="184"/>
      <c r="D43" s="24"/>
      <c r="E43" s="24"/>
      <c r="F43" s="24"/>
      <c r="G43" s="5"/>
      <c r="H43" s="25"/>
      <c r="I43" s="99"/>
      <c r="J43" s="104"/>
      <c r="L43" s="48"/>
      <c r="R43" s="51"/>
      <c r="S43" s="39"/>
    </row>
    <row r="44" spans="1:15" ht="12.75">
      <c r="A44" s="26"/>
      <c r="B44" s="22"/>
      <c r="C44" s="13" t="s">
        <v>27</v>
      </c>
      <c r="D44" s="27"/>
      <c r="E44" s="27"/>
      <c r="F44" s="27"/>
      <c r="G44" s="14">
        <v>5000</v>
      </c>
      <c r="H44" s="13">
        <v>4000</v>
      </c>
      <c r="I44" s="42">
        <v>3000</v>
      </c>
      <c r="J44" s="104"/>
      <c r="L44" s="48"/>
      <c r="O44" s="48"/>
    </row>
    <row r="45" spans="1:12" ht="25.5">
      <c r="A45" s="22"/>
      <c r="B45" s="28"/>
      <c r="C45" s="29" t="s">
        <v>28</v>
      </c>
      <c r="D45" s="30"/>
      <c r="E45" s="30"/>
      <c r="F45" s="31"/>
      <c r="G45" s="60">
        <f>G42+G44</f>
        <v>26661</v>
      </c>
      <c r="H45" s="35">
        <f>H42+H44</f>
        <v>24861</v>
      </c>
      <c r="I45" s="100">
        <f>I42+I44</f>
        <v>24861</v>
      </c>
      <c r="J45" s="105"/>
      <c r="L45" s="48"/>
    </row>
    <row r="46" spans="7:9" ht="25.5">
      <c r="G46" s="3" t="s">
        <v>205</v>
      </c>
      <c r="H46" s="2">
        <v>25661</v>
      </c>
      <c r="I46" s="48" t="s">
        <v>156</v>
      </c>
    </row>
    <row r="47" ht="12.75">
      <c r="I47" s="9"/>
    </row>
    <row r="48" spans="1:9" ht="25.5">
      <c r="A48" s="5" t="s">
        <v>0</v>
      </c>
      <c r="B48" s="5" t="s">
        <v>45</v>
      </c>
      <c r="C48" s="5" t="s">
        <v>2</v>
      </c>
      <c r="D48" s="6" t="s">
        <v>3</v>
      </c>
      <c r="E48" s="6" t="s">
        <v>4</v>
      </c>
      <c r="F48" s="6" t="s">
        <v>5</v>
      </c>
      <c r="G48" s="6" t="s">
        <v>50</v>
      </c>
      <c r="H48" s="6" t="s">
        <v>51</v>
      </c>
      <c r="I48" s="6" t="s">
        <v>36</v>
      </c>
    </row>
    <row r="49" spans="1:9" s="3" customFormat="1" ht="14.25" customHeight="1">
      <c r="A49" s="1" t="s">
        <v>29</v>
      </c>
      <c r="B49" s="185" t="s">
        <v>30</v>
      </c>
      <c r="C49" s="185"/>
      <c r="D49" s="5"/>
      <c r="E49" s="5"/>
      <c r="F49" s="5"/>
      <c r="G49" s="6" t="s">
        <v>8</v>
      </c>
      <c r="H49" s="6" t="s">
        <v>8</v>
      </c>
      <c r="I49" s="6" t="s">
        <v>8</v>
      </c>
    </row>
    <row r="50" spans="1:11" s="4" customFormat="1" ht="12.75">
      <c r="A50" s="7" t="s">
        <v>31</v>
      </c>
      <c r="B50" s="67" t="s">
        <v>32</v>
      </c>
      <c r="C50" s="90" t="s">
        <v>127</v>
      </c>
      <c r="D50" s="83">
        <v>41883</v>
      </c>
      <c r="E50" s="7">
        <v>8470</v>
      </c>
      <c r="F50" s="7">
        <v>3200</v>
      </c>
      <c r="G50" s="66">
        <v>3200</v>
      </c>
      <c r="H50" s="7">
        <v>2748</v>
      </c>
      <c r="I50" s="8">
        <v>2748</v>
      </c>
      <c r="J50" s="40"/>
      <c r="K50" s="11"/>
    </row>
    <row r="51" spans="1:10" s="4" customFormat="1" ht="25.5">
      <c r="A51" s="10" t="s">
        <v>34</v>
      </c>
      <c r="B51" s="65" t="s">
        <v>32</v>
      </c>
      <c r="C51" s="67" t="s">
        <v>125</v>
      </c>
      <c r="D51" s="91" t="s">
        <v>126</v>
      </c>
      <c r="E51" s="8">
        <v>6600</v>
      </c>
      <c r="F51" s="8">
        <v>3578</v>
      </c>
      <c r="G51" s="17">
        <v>3578</v>
      </c>
      <c r="H51" s="8">
        <v>0</v>
      </c>
      <c r="I51" s="8">
        <v>0</v>
      </c>
      <c r="J51" s="41" t="s">
        <v>201</v>
      </c>
    </row>
    <row r="52" spans="1:10" s="4" customFormat="1" ht="25.5">
      <c r="A52" s="10" t="s">
        <v>194</v>
      </c>
      <c r="B52" s="65" t="s">
        <v>32</v>
      </c>
      <c r="C52" s="8" t="s">
        <v>120</v>
      </c>
      <c r="D52" s="83" t="s">
        <v>121</v>
      </c>
      <c r="E52" s="7">
        <v>895</v>
      </c>
      <c r="F52" s="7">
        <v>511</v>
      </c>
      <c r="G52" s="66">
        <v>511</v>
      </c>
      <c r="H52" s="7">
        <v>511</v>
      </c>
      <c r="I52" s="8">
        <v>511</v>
      </c>
      <c r="J52" s="41"/>
    </row>
    <row r="53" spans="1:10" s="4" customFormat="1" ht="25.5">
      <c r="A53" s="10" t="s">
        <v>195</v>
      </c>
      <c r="B53" s="8" t="s">
        <v>32</v>
      </c>
      <c r="C53" s="8" t="s">
        <v>122</v>
      </c>
      <c r="D53" s="64" t="s">
        <v>123</v>
      </c>
      <c r="E53" s="8">
        <v>2460</v>
      </c>
      <c r="F53" s="8">
        <v>511</v>
      </c>
      <c r="G53" s="17">
        <v>511</v>
      </c>
      <c r="H53" s="8">
        <v>511</v>
      </c>
      <c r="I53" s="8">
        <v>320</v>
      </c>
      <c r="J53" s="41"/>
    </row>
    <row r="54" spans="1:10" s="4" customFormat="1" ht="25.5">
      <c r="A54" s="10" t="s">
        <v>196</v>
      </c>
      <c r="B54" s="65" t="s">
        <v>32</v>
      </c>
      <c r="C54" s="8" t="s">
        <v>124</v>
      </c>
      <c r="D54" s="64" t="s">
        <v>66</v>
      </c>
      <c r="E54" s="8">
        <v>6000</v>
      </c>
      <c r="F54" s="8">
        <v>3000</v>
      </c>
      <c r="G54" s="17">
        <v>3000</v>
      </c>
      <c r="H54" s="8">
        <v>3312</v>
      </c>
      <c r="I54" s="8">
        <v>4665</v>
      </c>
      <c r="J54" s="41"/>
    </row>
    <row r="55" spans="1:10" s="4" customFormat="1" ht="25.5">
      <c r="A55" s="10" t="s">
        <v>197</v>
      </c>
      <c r="B55" s="65" t="s">
        <v>32</v>
      </c>
      <c r="C55" s="8" t="s">
        <v>46</v>
      </c>
      <c r="D55" s="64" t="s">
        <v>66</v>
      </c>
      <c r="E55" s="8">
        <v>1200</v>
      </c>
      <c r="F55" s="8">
        <v>639</v>
      </c>
      <c r="G55" s="17">
        <v>639</v>
      </c>
      <c r="H55" s="8">
        <v>639</v>
      </c>
      <c r="I55" s="8">
        <v>639</v>
      </c>
      <c r="J55" s="41"/>
    </row>
    <row r="56" spans="1:10" s="4" customFormat="1" ht="12.75">
      <c r="A56" s="10" t="s">
        <v>198</v>
      </c>
      <c r="B56" s="65" t="s">
        <v>32</v>
      </c>
      <c r="C56" s="8" t="s">
        <v>47</v>
      </c>
      <c r="D56" s="91">
        <v>41791</v>
      </c>
      <c r="E56" s="8">
        <v>1000</v>
      </c>
      <c r="F56" s="8">
        <v>512</v>
      </c>
      <c r="G56" s="17">
        <v>512</v>
      </c>
      <c r="H56" s="8">
        <v>512</v>
      </c>
      <c r="I56" s="8">
        <v>512</v>
      </c>
      <c r="J56" s="41"/>
    </row>
    <row r="57" spans="1:16" s="4" customFormat="1" ht="25.5">
      <c r="A57" s="7" t="s">
        <v>199</v>
      </c>
      <c r="B57" s="8" t="s">
        <v>33</v>
      </c>
      <c r="C57" s="92" t="s">
        <v>118</v>
      </c>
      <c r="D57" s="94" t="s">
        <v>202</v>
      </c>
      <c r="E57" s="67">
        <v>10451</v>
      </c>
      <c r="F57" s="7">
        <v>5700</v>
      </c>
      <c r="G57" s="66">
        <v>5700</v>
      </c>
      <c r="H57" s="7">
        <v>3196</v>
      </c>
      <c r="I57" s="8">
        <v>3196</v>
      </c>
      <c r="J57" s="40"/>
      <c r="K57" s="11"/>
      <c r="L57" s="4">
        <v>2014</v>
      </c>
      <c r="M57" s="4">
        <v>2013</v>
      </c>
      <c r="P57" s="4" t="s">
        <v>162</v>
      </c>
    </row>
    <row r="58" spans="1:16" s="4" customFormat="1" ht="25.5">
      <c r="A58" s="10" t="s">
        <v>200</v>
      </c>
      <c r="B58" s="65" t="s">
        <v>33</v>
      </c>
      <c r="C58" s="67" t="s">
        <v>48</v>
      </c>
      <c r="D58" s="93" t="s">
        <v>203</v>
      </c>
      <c r="E58" s="67">
        <v>4188</v>
      </c>
      <c r="F58" s="8">
        <v>800</v>
      </c>
      <c r="G58" s="17">
        <v>800</v>
      </c>
      <c r="H58" s="8">
        <v>512</v>
      </c>
      <c r="I58" s="8">
        <v>0</v>
      </c>
      <c r="J58" s="41"/>
      <c r="K58" s="4" t="s">
        <v>119</v>
      </c>
      <c r="L58" s="4">
        <v>11951</v>
      </c>
      <c r="M58" s="4">
        <v>11748</v>
      </c>
      <c r="N58" s="62" t="s">
        <v>159</v>
      </c>
      <c r="O58" s="54"/>
      <c r="P58" s="4" t="s">
        <v>161</v>
      </c>
    </row>
    <row r="59" spans="1:16" s="34" customFormat="1" ht="14.25" customHeight="1">
      <c r="A59" s="32"/>
      <c r="B59" s="32"/>
      <c r="C59" s="180" t="s">
        <v>35</v>
      </c>
      <c r="D59" s="180"/>
      <c r="E59" s="55">
        <f>SUM(E50:E58)</f>
        <v>41264</v>
      </c>
      <c r="F59" s="55">
        <f>SUM(F50:F58)</f>
        <v>18451</v>
      </c>
      <c r="G59" s="56">
        <f>SUM(G50:G58)</f>
        <v>18451</v>
      </c>
      <c r="H59" s="55">
        <v>18056</v>
      </c>
      <c r="I59" s="55">
        <v>18056</v>
      </c>
      <c r="J59" s="33"/>
      <c r="K59" s="32" t="s">
        <v>158</v>
      </c>
      <c r="L59" s="34">
        <v>7012</v>
      </c>
      <c r="M59" s="34">
        <v>5508</v>
      </c>
      <c r="N59" s="63" t="s">
        <v>160</v>
      </c>
      <c r="P59" s="34" t="s">
        <v>163</v>
      </c>
    </row>
    <row r="61" spans="5:11" ht="25.5">
      <c r="E61" s="2" t="s">
        <v>49</v>
      </c>
      <c r="G61" s="61">
        <f>G45+G59</f>
        <v>45112</v>
      </c>
      <c r="H61" s="36"/>
      <c r="J61" s="2">
        <v>2013</v>
      </c>
      <c r="K61" s="2">
        <v>42917</v>
      </c>
    </row>
  </sheetData>
  <sheetProtection selectLockedCells="1" selectUnlockedCells="1"/>
  <mergeCells count="11">
    <mergeCell ref="B2:C2"/>
    <mergeCell ref="A4:C4"/>
    <mergeCell ref="A15:I15"/>
    <mergeCell ref="A21:I21"/>
    <mergeCell ref="A28:I28"/>
    <mergeCell ref="C59:D59"/>
    <mergeCell ref="A37:I37"/>
    <mergeCell ref="A39:I39"/>
    <mergeCell ref="C42:D42"/>
    <mergeCell ref="B43:C43"/>
    <mergeCell ref="B49:C49"/>
  </mergeCells>
  <printOptions/>
  <pageMargins left="0.11811023622047244" right="0.11811023622047244" top="0.15748031496062992" bottom="0.7480314960629921" header="0.31496062992125984" footer="0.31496062992125984"/>
  <pageSetup fitToHeight="0" fitToWidth="1" horizontalDpi="300" verticalDpi="300" orientation="landscape" paperSize="9" scale="56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16" sqref="G16"/>
    </sheetView>
  </sheetViews>
  <sheetFormatPr defaultColWidth="11.57421875" defaultRowHeight="12.75"/>
  <cols>
    <col min="1" max="1" width="7.57421875" style="0" customWidth="1"/>
    <col min="2" max="2" width="27.421875" style="0" customWidth="1"/>
    <col min="3" max="3" width="32.28125" style="0" customWidth="1"/>
  </cols>
  <sheetData>
    <row r="1" spans="1:8" ht="25.5">
      <c r="A1" s="110" t="s">
        <v>0</v>
      </c>
      <c r="B1" s="110" t="s">
        <v>1</v>
      </c>
      <c r="C1" s="110" t="s">
        <v>2</v>
      </c>
      <c r="D1" s="109" t="s">
        <v>3</v>
      </c>
      <c r="E1" s="109" t="s">
        <v>4</v>
      </c>
      <c r="F1" s="109" t="s">
        <v>5</v>
      </c>
      <c r="G1" s="173" t="s">
        <v>50</v>
      </c>
      <c r="H1" s="109" t="s">
        <v>51</v>
      </c>
    </row>
    <row r="2" spans="1:8" ht="12.75">
      <c r="A2" s="110" t="s">
        <v>6</v>
      </c>
      <c r="B2" s="191" t="s">
        <v>7</v>
      </c>
      <c r="C2" s="191"/>
      <c r="D2" s="110"/>
      <c r="E2" s="109" t="s">
        <v>8</v>
      </c>
      <c r="F2" s="109" t="s">
        <v>8</v>
      </c>
      <c r="G2" s="173" t="s">
        <v>8</v>
      </c>
      <c r="H2" s="109" t="s">
        <v>8</v>
      </c>
    </row>
    <row r="3" spans="1:8" ht="12.75">
      <c r="A3" s="37"/>
      <c r="B3" s="38"/>
      <c r="C3" s="13"/>
      <c r="D3" s="13"/>
      <c r="E3" s="13"/>
      <c r="F3" s="13"/>
      <c r="G3" s="14"/>
      <c r="H3" s="13"/>
    </row>
    <row r="4" spans="1:8" ht="12.75" customHeight="1">
      <c r="A4" s="192" t="s">
        <v>86</v>
      </c>
      <c r="B4" s="193"/>
      <c r="C4" s="193"/>
      <c r="D4" s="131"/>
      <c r="E4" s="131"/>
      <c r="F4" s="131"/>
      <c r="G4" s="132"/>
      <c r="H4" s="133"/>
    </row>
    <row r="5" spans="1:8" ht="25.5">
      <c r="A5" s="128" t="s">
        <v>9</v>
      </c>
      <c r="B5" s="129" t="s">
        <v>12</v>
      </c>
      <c r="C5" s="129" t="s">
        <v>63</v>
      </c>
      <c r="D5" s="130" t="s">
        <v>62</v>
      </c>
      <c r="E5" s="129">
        <v>1945</v>
      </c>
      <c r="F5" s="129">
        <v>1000</v>
      </c>
      <c r="G5" s="155">
        <v>710</v>
      </c>
      <c r="H5" s="129">
        <v>710</v>
      </c>
    </row>
    <row r="6" spans="1:8" ht="25.5">
      <c r="A6" s="10" t="s">
        <v>11</v>
      </c>
      <c r="B6" s="8" t="s">
        <v>12</v>
      </c>
      <c r="C6" s="8" t="s">
        <v>92</v>
      </c>
      <c r="D6" s="64" t="s">
        <v>93</v>
      </c>
      <c r="E6" s="8">
        <v>10750</v>
      </c>
      <c r="F6" s="8">
        <v>2000</v>
      </c>
      <c r="G6" s="156">
        <v>900</v>
      </c>
      <c r="H6" s="8">
        <v>0</v>
      </c>
    </row>
    <row r="7" spans="1:8" ht="25.5">
      <c r="A7" s="10" t="s">
        <v>165</v>
      </c>
      <c r="B7" s="65" t="s">
        <v>37</v>
      </c>
      <c r="C7" s="8" t="s">
        <v>67</v>
      </c>
      <c r="D7" s="10" t="s">
        <v>66</v>
      </c>
      <c r="E7" s="7">
        <v>4440</v>
      </c>
      <c r="F7" s="7">
        <v>1440</v>
      </c>
      <c r="G7" s="156">
        <v>900</v>
      </c>
      <c r="H7" s="7">
        <v>900</v>
      </c>
    </row>
    <row r="8" spans="1:8" ht="25.5">
      <c r="A8" s="134" t="s">
        <v>166</v>
      </c>
      <c r="B8" s="135" t="s">
        <v>54</v>
      </c>
      <c r="C8" s="136" t="s">
        <v>55</v>
      </c>
      <c r="D8" s="137" t="s">
        <v>53</v>
      </c>
      <c r="E8" s="68">
        <v>5100.5</v>
      </c>
      <c r="F8" s="68">
        <v>3567.5</v>
      </c>
      <c r="G8" s="157">
        <v>1000</v>
      </c>
      <c r="H8" s="68">
        <v>600</v>
      </c>
    </row>
    <row r="9" spans="1:10" ht="12.75">
      <c r="A9" s="138" t="s">
        <v>13</v>
      </c>
      <c r="B9" s="132"/>
      <c r="C9" s="131"/>
      <c r="D9" s="131"/>
      <c r="E9" s="131"/>
      <c r="F9" s="131"/>
      <c r="G9" s="132"/>
      <c r="H9" s="133"/>
      <c r="J9" s="174"/>
    </row>
    <row r="10" spans="1:8" ht="25.5" customHeight="1">
      <c r="A10" s="45" t="s">
        <v>167</v>
      </c>
      <c r="B10" s="45" t="s">
        <v>14</v>
      </c>
      <c r="C10" s="45" t="s">
        <v>61</v>
      </c>
      <c r="D10" s="128" t="s">
        <v>62</v>
      </c>
      <c r="E10" s="45">
        <v>2300</v>
      </c>
      <c r="F10" s="45">
        <v>1500</v>
      </c>
      <c r="G10" s="155">
        <v>500</v>
      </c>
      <c r="H10" s="45">
        <v>500</v>
      </c>
    </row>
    <row r="11" spans="1:8" ht="25.5" customHeight="1">
      <c r="A11" s="10" t="s">
        <v>168</v>
      </c>
      <c r="B11" s="68" t="s">
        <v>38</v>
      </c>
      <c r="C11" s="68" t="s">
        <v>100</v>
      </c>
      <c r="D11" s="10" t="s">
        <v>101</v>
      </c>
      <c r="E11" s="7">
        <v>16988</v>
      </c>
      <c r="F11" s="7">
        <v>1600</v>
      </c>
      <c r="G11" s="156">
        <v>900</v>
      </c>
      <c r="H11" s="7">
        <v>400</v>
      </c>
    </row>
    <row r="12" spans="1:8" ht="38.25">
      <c r="A12" s="42" t="s">
        <v>169</v>
      </c>
      <c r="B12" s="139" t="s">
        <v>10</v>
      </c>
      <c r="C12" s="140" t="s">
        <v>68</v>
      </c>
      <c r="D12" s="69" t="s">
        <v>69</v>
      </c>
      <c r="E12" s="13">
        <v>66465</v>
      </c>
      <c r="F12" s="13">
        <v>15000</v>
      </c>
      <c r="G12" s="157">
        <v>6000</v>
      </c>
      <c r="H12" s="13">
        <v>7000</v>
      </c>
    </row>
    <row r="13" spans="1:8" ht="12.75">
      <c r="A13" s="197" t="s">
        <v>15</v>
      </c>
      <c r="B13" s="198"/>
      <c r="C13" s="198"/>
      <c r="D13" s="198"/>
      <c r="E13" s="198"/>
      <c r="F13" s="198"/>
      <c r="G13" s="198"/>
      <c r="H13" s="199"/>
    </row>
    <row r="14" spans="1:8" ht="25.5">
      <c r="A14" s="45" t="s">
        <v>170</v>
      </c>
      <c r="B14" s="45" t="s">
        <v>87</v>
      </c>
      <c r="C14" s="141" t="s">
        <v>88</v>
      </c>
      <c r="D14" s="130" t="s">
        <v>89</v>
      </c>
      <c r="E14" s="129">
        <v>7830</v>
      </c>
      <c r="F14" s="129">
        <v>3000</v>
      </c>
      <c r="G14" s="158">
        <v>1000</v>
      </c>
      <c r="H14" s="70">
        <v>0</v>
      </c>
    </row>
    <row r="15" spans="1:8" ht="38.25">
      <c r="A15" s="44" t="s">
        <v>171</v>
      </c>
      <c r="B15" s="75" t="s">
        <v>83</v>
      </c>
      <c r="C15" s="75" t="s">
        <v>84</v>
      </c>
      <c r="D15" s="44" t="s">
        <v>85</v>
      </c>
      <c r="E15" s="76">
        <v>7030</v>
      </c>
      <c r="F15" s="76">
        <v>6390</v>
      </c>
      <c r="G15" s="159">
        <v>500</v>
      </c>
      <c r="H15" s="76">
        <v>0</v>
      </c>
    </row>
    <row r="16" spans="1:8" ht="25.5">
      <c r="A16" s="46" t="s">
        <v>172</v>
      </c>
      <c r="B16" s="46" t="s">
        <v>96</v>
      </c>
      <c r="C16" s="88" t="s">
        <v>97</v>
      </c>
      <c r="D16" s="47" t="s">
        <v>98</v>
      </c>
      <c r="E16" s="46">
        <v>6200</v>
      </c>
      <c r="F16" s="46">
        <v>4700</v>
      </c>
      <c r="G16" s="160">
        <v>1000</v>
      </c>
      <c r="H16" s="46">
        <v>0</v>
      </c>
    </row>
    <row r="17" spans="1:8" ht="25.5">
      <c r="A17" s="47" t="s">
        <v>173</v>
      </c>
      <c r="B17" s="70" t="s">
        <v>39</v>
      </c>
      <c r="C17" s="70" t="s">
        <v>64</v>
      </c>
      <c r="D17" s="47" t="s">
        <v>65</v>
      </c>
      <c r="E17" s="46">
        <v>500</v>
      </c>
      <c r="F17" s="46">
        <v>500</v>
      </c>
      <c r="G17" s="160">
        <v>300</v>
      </c>
      <c r="H17" s="46">
        <v>300</v>
      </c>
    </row>
    <row r="18" spans="1:8" ht="25.5">
      <c r="A18" s="76" t="s">
        <v>174</v>
      </c>
      <c r="B18" s="76" t="s">
        <v>40</v>
      </c>
      <c r="C18" s="76" t="s">
        <v>115</v>
      </c>
      <c r="D18" s="143">
        <v>41699</v>
      </c>
      <c r="E18" s="76">
        <v>1300</v>
      </c>
      <c r="F18" s="76">
        <v>1100</v>
      </c>
      <c r="G18" s="159">
        <v>900</v>
      </c>
      <c r="H18" s="76">
        <v>900</v>
      </c>
    </row>
    <row r="19" spans="1:8" ht="12.75" customHeight="1">
      <c r="A19" s="200" t="s">
        <v>17</v>
      </c>
      <c r="B19" s="201"/>
      <c r="C19" s="201"/>
      <c r="D19" s="201"/>
      <c r="E19" s="201"/>
      <c r="F19" s="201"/>
      <c r="G19" s="201"/>
      <c r="H19" s="202"/>
    </row>
    <row r="20" spans="1:8" ht="25.5">
      <c r="A20" s="144" t="s">
        <v>175</v>
      </c>
      <c r="B20" s="142" t="s">
        <v>104</v>
      </c>
      <c r="C20" s="142" t="s">
        <v>105</v>
      </c>
      <c r="D20" s="144" t="s">
        <v>106</v>
      </c>
      <c r="E20" s="97">
        <v>5005</v>
      </c>
      <c r="F20" s="97">
        <v>3180</v>
      </c>
      <c r="G20" s="158">
        <v>500</v>
      </c>
      <c r="H20" s="46">
        <v>0</v>
      </c>
    </row>
    <row r="21" spans="1:8" ht="25.5">
      <c r="A21" s="21" t="s">
        <v>176</v>
      </c>
      <c r="B21" s="74" t="s">
        <v>19</v>
      </c>
      <c r="C21" s="74" t="s">
        <v>75</v>
      </c>
      <c r="D21" s="21" t="s">
        <v>76</v>
      </c>
      <c r="E21" s="43">
        <v>3970</v>
      </c>
      <c r="F21" s="43">
        <v>820</v>
      </c>
      <c r="G21" s="161">
        <v>500</v>
      </c>
      <c r="H21" s="46">
        <v>0</v>
      </c>
    </row>
    <row r="22" spans="1:8" ht="25.5" customHeight="1">
      <c r="A22" s="21" t="s">
        <v>177</v>
      </c>
      <c r="B22" s="74" t="s">
        <v>19</v>
      </c>
      <c r="C22" s="74" t="s">
        <v>77</v>
      </c>
      <c r="D22" s="21" t="s">
        <v>78</v>
      </c>
      <c r="E22" s="43">
        <v>2496</v>
      </c>
      <c r="F22" s="43">
        <v>750</v>
      </c>
      <c r="G22" s="161">
        <v>500</v>
      </c>
      <c r="H22" s="46">
        <v>0</v>
      </c>
    </row>
    <row r="23" spans="1:8" ht="25.5">
      <c r="A23" s="21" t="s">
        <v>178</v>
      </c>
      <c r="B23" s="80" t="s">
        <v>16</v>
      </c>
      <c r="C23" s="80" t="s">
        <v>73</v>
      </c>
      <c r="D23" s="81" t="s">
        <v>74</v>
      </c>
      <c r="E23" s="42">
        <v>1567.83</v>
      </c>
      <c r="F23" s="42">
        <v>1000</v>
      </c>
      <c r="G23" s="162">
        <v>500</v>
      </c>
      <c r="H23" s="46">
        <v>0</v>
      </c>
    </row>
    <row r="24" spans="1:8" ht="25.5">
      <c r="A24" s="81" t="s">
        <v>179</v>
      </c>
      <c r="B24" s="139" t="s">
        <v>16</v>
      </c>
      <c r="C24" s="145" t="s">
        <v>155</v>
      </c>
      <c r="D24" s="140" t="s">
        <v>204</v>
      </c>
      <c r="E24" s="140">
        <v>12512.68</v>
      </c>
      <c r="F24" s="140">
        <v>1200</v>
      </c>
      <c r="G24" s="163">
        <v>800</v>
      </c>
      <c r="H24" s="145">
        <v>800</v>
      </c>
    </row>
    <row r="25" spans="1:8" ht="12.75" customHeight="1">
      <c r="A25" s="200" t="s">
        <v>42</v>
      </c>
      <c r="B25" s="201"/>
      <c r="C25" s="201"/>
      <c r="D25" s="201"/>
      <c r="E25" s="201"/>
      <c r="F25" s="201"/>
      <c r="G25" s="201"/>
      <c r="H25" s="202"/>
    </row>
    <row r="26" spans="1:8" ht="38.25" customHeight="1">
      <c r="A26" s="128" t="s">
        <v>180</v>
      </c>
      <c r="B26" s="129" t="s">
        <v>20</v>
      </c>
      <c r="C26" s="129" t="s">
        <v>90</v>
      </c>
      <c r="D26" s="128" t="s">
        <v>91</v>
      </c>
      <c r="E26" s="45">
        <v>1495</v>
      </c>
      <c r="F26" s="45">
        <v>1000</v>
      </c>
      <c r="G26" s="158">
        <v>400</v>
      </c>
      <c r="H26" s="46">
        <v>400</v>
      </c>
    </row>
    <row r="27" spans="1:8" ht="38.25" customHeight="1">
      <c r="A27" s="10" t="s">
        <v>181</v>
      </c>
      <c r="B27" s="8" t="s">
        <v>79</v>
      </c>
      <c r="C27" s="8" t="s">
        <v>80</v>
      </c>
      <c r="D27" s="83">
        <v>41745</v>
      </c>
      <c r="E27" s="7">
        <v>2760</v>
      </c>
      <c r="F27" s="7">
        <v>500</v>
      </c>
      <c r="G27" s="156">
        <v>400</v>
      </c>
      <c r="H27" s="45">
        <v>0</v>
      </c>
    </row>
    <row r="28" spans="1:8" ht="38.25" customHeight="1">
      <c r="A28" s="10" t="s">
        <v>182</v>
      </c>
      <c r="B28" s="8" t="s">
        <v>70</v>
      </c>
      <c r="C28" s="8" t="s">
        <v>71</v>
      </c>
      <c r="D28" s="10" t="s">
        <v>72</v>
      </c>
      <c r="E28" s="7">
        <v>5300</v>
      </c>
      <c r="F28" s="7">
        <v>5300</v>
      </c>
      <c r="G28" s="156">
        <v>451</v>
      </c>
      <c r="H28" s="7">
        <v>0</v>
      </c>
    </row>
    <row r="29" spans="1:8" ht="25.5" customHeight="1">
      <c r="A29" s="68" t="s">
        <v>183</v>
      </c>
      <c r="B29" s="13" t="s">
        <v>21</v>
      </c>
      <c r="C29" s="136" t="s">
        <v>81</v>
      </c>
      <c r="D29" s="134" t="s">
        <v>82</v>
      </c>
      <c r="E29" s="13">
        <v>16974.77</v>
      </c>
      <c r="F29" s="146">
        <v>4500</v>
      </c>
      <c r="G29" s="157">
        <v>2600</v>
      </c>
      <c r="H29" s="13">
        <v>2600</v>
      </c>
    </row>
    <row r="30" spans="1:8" ht="12.75" customHeight="1">
      <c r="A30" s="200" t="s">
        <v>22</v>
      </c>
      <c r="B30" s="201"/>
      <c r="C30" s="201"/>
      <c r="D30" s="201"/>
      <c r="E30" s="201"/>
      <c r="F30" s="201"/>
      <c r="G30" s="201"/>
      <c r="H30" s="202"/>
    </row>
    <row r="31" spans="1:8" ht="51" customHeight="1">
      <c r="A31" s="47" t="s">
        <v>184</v>
      </c>
      <c r="B31" s="70" t="s">
        <v>23</v>
      </c>
      <c r="C31" s="154" t="s">
        <v>94</v>
      </c>
      <c r="D31" s="44" t="s">
        <v>95</v>
      </c>
      <c r="E31" s="76">
        <v>820</v>
      </c>
      <c r="F31" s="76">
        <v>400</v>
      </c>
      <c r="G31" s="169">
        <v>400</v>
      </c>
      <c r="H31" s="46">
        <v>400</v>
      </c>
    </row>
    <row r="32" spans="1:8" ht="12.75" customHeight="1">
      <c r="A32" s="22"/>
      <c r="B32" s="22"/>
      <c r="C32" s="194" t="s">
        <v>24</v>
      </c>
      <c r="D32" s="194"/>
      <c r="E32" s="147">
        <f>E5+E6+E7+E8+E10+E11+E12+E14+E15+E16+E17+E18+E20+E21+E22+E23+E24+E26+E27+E28+E29+E31</f>
        <v>183749.77999999997</v>
      </c>
      <c r="F32" s="148">
        <f>F5+F6+F7+F8+F10+F11+F12+F14+F15+F16+F17+F18+F20+F21+F22+F23+F24+F26+F27+F28+F29+F31</f>
        <v>60447.5</v>
      </c>
      <c r="G32" s="170">
        <f>G5+G6+G7+G8+G10+G11+G12+G14+G15+G16+G17+G18+G20+G21+G22+G23+G24+G26+G27+G28+G29+G31</f>
        <v>21661</v>
      </c>
      <c r="H32" s="153">
        <v>20861</v>
      </c>
    </row>
    <row r="33" spans="1:8" ht="12.75">
      <c r="A33" s="150" t="s">
        <v>25</v>
      </c>
      <c r="B33" s="195" t="s">
        <v>26</v>
      </c>
      <c r="C33" s="195"/>
      <c r="D33" s="151"/>
      <c r="E33" s="151"/>
      <c r="F33" s="151"/>
      <c r="G33" s="171"/>
      <c r="H33" s="152"/>
    </row>
    <row r="34" spans="1:8" ht="25.5" customHeight="1">
      <c r="A34" s="26"/>
      <c r="B34" s="22"/>
      <c r="C34" s="76" t="s">
        <v>27</v>
      </c>
      <c r="D34" s="149"/>
      <c r="E34" s="149"/>
      <c r="F34" s="149"/>
      <c r="G34" s="159">
        <v>5000</v>
      </c>
      <c r="H34" s="76">
        <v>4000</v>
      </c>
    </row>
    <row r="35" spans="1:8" ht="38.25" customHeight="1">
      <c r="A35" s="22"/>
      <c r="B35" s="164"/>
      <c r="C35" s="165" t="s">
        <v>28</v>
      </c>
      <c r="D35" s="166"/>
      <c r="E35" s="166"/>
      <c r="F35" s="167"/>
      <c r="G35" s="172">
        <f>G32+G34</f>
        <v>26661</v>
      </c>
      <c r="H35" s="168">
        <f>H32+H34</f>
        <v>24861</v>
      </c>
    </row>
    <row r="36" spans="1:8" ht="12.75">
      <c r="A36" s="2"/>
      <c r="B36" s="2"/>
      <c r="C36" s="2"/>
      <c r="D36" s="2"/>
      <c r="E36" s="2"/>
      <c r="F36" s="2"/>
      <c r="G36" s="3"/>
      <c r="H36" s="2"/>
    </row>
    <row r="37" spans="1:8" ht="12.75">
      <c r="A37" s="2"/>
      <c r="B37" s="2"/>
      <c r="C37" s="2"/>
      <c r="D37" s="2"/>
      <c r="E37" s="2"/>
      <c r="F37" s="2"/>
      <c r="G37" s="3"/>
      <c r="H37" s="4"/>
    </row>
    <row r="38" spans="1:8" ht="25.5">
      <c r="A38" s="110" t="s">
        <v>0</v>
      </c>
      <c r="B38" s="110" t="s">
        <v>45</v>
      </c>
      <c r="C38" s="110" t="s">
        <v>2</v>
      </c>
      <c r="D38" s="175" t="s">
        <v>3</v>
      </c>
      <c r="E38" s="175" t="s">
        <v>4</v>
      </c>
      <c r="F38" s="175" t="s">
        <v>5</v>
      </c>
      <c r="G38" s="177" t="s">
        <v>50</v>
      </c>
      <c r="H38" s="175" t="s">
        <v>51</v>
      </c>
    </row>
    <row r="39" spans="1:8" ht="12.75">
      <c r="A39" s="176" t="s">
        <v>29</v>
      </c>
      <c r="B39" s="196" t="s">
        <v>30</v>
      </c>
      <c r="C39" s="196"/>
      <c r="D39" s="110"/>
      <c r="E39" s="110"/>
      <c r="F39" s="110"/>
      <c r="G39" s="177" t="s">
        <v>8</v>
      </c>
      <c r="H39" s="175" t="s">
        <v>8</v>
      </c>
    </row>
    <row r="40" spans="1:8" ht="25.5" customHeight="1">
      <c r="A40" s="7" t="s">
        <v>31</v>
      </c>
      <c r="B40" s="67" t="s">
        <v>32</v>
      </c>
      <c r="C40" s="90" t="s">
        <v>127</v>
      </c>
      <c r="D40" s="83">
        <v>41883</v>
      </c>
      <c r="E40" s="7">
        <v>8470</v>
      </c>
      <c r="F40" s="7">
        <v>3200</v>
      </c>
      <c r="G40" s="156">
        <v>3200</v>
      </c>
      <c r="H40" s="7">
        <v>2748</v>
      </c>
    </row>
    <row r="41" spans="1:8" ht="25.5">
      <c r="A41" s="10" t="s">
        <v>34</v>
      </c>
      <c r="B41" s="65" t="s">
        <v>32</v>
      </c>
      <c r="C41" s="67" t="s">
        <v>125</v>
      </c>
      <c r="D41" s="91" t="s">
        <v>126</v>
      </c>
      <c r="E41" s="8">
        <v>6600</v>
      </c>
      <c r="F41" s="8">
        <v>3578</v>
      </c>
      <c r="G41" s="156">
        <v>3578</v>
      </c>
      <c r="H41" s="8">
        <v>0</v>
      </c>
    </row>
    <row r="42" spans="1:8" ht="25.5">
      <c r="A42" s="10" t="s">
        <v>194</v>
      </c>
      <c r="B42" s="65" t="s">
        <v>32</v>
      </c>
      <c r="C42" s="8" t="s">
        <v>120</v>
      </c>
      <c r="D42" s="83" t="s">
        <v>121</v>
      </c>
      <c r="E42" s="7">
        <v>895</v>
      </c>
      <c r="F42" s="7">
        <v>511</v>
      </c>
      <c r="G42" s="156">
        <v>511</v>
      </c>
      <c r="H42" s="7">
        <v>511</v>
      </c>
    </row>
    <row r="43" spans="1:8" ht="25.5">
      <c r="A43" s="10" t="s">
        <v>195</v>
      </c>
      <c r="B43" s="8" t="s">
        <v>32</v>
      </c>
      <c r="C43" s="8" t="s">
        <v>122</v>
      </c>
      <c r="D43" s="64" t="s">
        <v>123</v>
      </c>
      <c r="E43" s="8">
        <v>2460</v>
      </c>
      <c r="F43" s="8">
        <v>511</v>
      </c>
      <c r="G43" s="156">
        <v>511</v>
      </c>
      <c r="H43" s="8">
        <v>511</v>
      </c>
    </row>
    <row r="44" spans="1:8" ht="25.5">
      <c r="A44" s="10" t="s">
        <v>196</v>
      </c>
      <c r="B44" s="65" t="s">
        <v>32</v>
      </c>
      <c r="C44" s="8" t="s">
        <v>124</v>
      </c>
      <c r="D44" s="64" t="s">
        <v>66</v>
      </c>
      <c r="E44" s="8">
        <v>6000</v>
      </c>
      <c r="F44" s="8">
        <v>3000</v>
      </c>
      <c r="G44" s="156">
        <v>3000</v>
      </c>
      <c r="H44" s="8">
        <v>3312</v>
      </c>
    </row>
    <row r="45" spans="1:8" ht="25.5">
      <c r="A45" s="10" t="s">
        <v>197</v>
      </c>
      <c r="B45" s="65" t="s">
        <v>32</v>
      </c>
      <c r="C45" s="8" t="s">
        <v>46</v>
      </c>
      <c r="D45" s="64" t="s">
        <v>66</v>
      </c>
      <c r="E45" s="8">
        <v>1200</v>
      </c>
      <c r="F45" s="8">
        <v>639</v>
      </c>
      <c r="G45" s="156">
        <v>639</v>
      </c>
      <c r="H45" s="8">
        <v>639</v>
      </c>
    </row>
    <row r="46" spans="1:8" ht="25.5" customHeight="1">
      <c r="A46" s="10" t="s">
        <v>198</v>
      </c>
      <c r="B46" s="65" t="s">
        <v>32</v>
      </c>
      <c r="C46" s="8" t="s">
        <v>47</v>
      </c>
      <c r="D46" s="91">
        <v>41791</v>
      </c>
      <c r="E46" s="8">
        <v>1000</v>
      </c>
      <c r="F46" s="8">
        <v>512</v>
      </c>
      <c r="G46" s="156">
        <v>512</v>
      </c>
      <c r="H46" s="8">
        <v>512</v>
      </c>
    </row>
    <row r="47" spans="1:8" ht="25.5" customHeight="1">
      <c r="A47" s="7" t="s">
        <v>199</v>
      </c>
      <c r="B47" s="8" t="s">
        <v>33</v>
      </c>
      <c r="C47" s="90" t="s">
        <v>118</v>
      </c>
      <c r="D47" s="94" t="s">
        <v>202</v>
      </c>
      <c r="E47" s="67">
        <v>10451</v>
      </c>
      <c r="F47" s="7">
        <v>5700</v>
      </c>
      <c r="G47" s="156">
        <v>5700</v>
      </c>
      <c r="H47" s="7">
        <v>3196</v>
      </c>
    </row>
    <row r="48" spans="1:8" ht="25.5">
      <c r="A48" s="10" t="s">
        <v>200</v>
      </c>
      <c r="B48" s="65" t="s">
        <v>33</v>
      </c>
      <c r="C48" s="67" t="s">
        <v>48</v>
      </c>
      <c r="D48" s="93" t="s">
        <v>203</v>
      </c>
      <c r="E48" s="67">
        <v>4188</v>
      </c>
      <c r="F48" s="8">
        <v>800</v>
      </c>
      <c r="G48" s="156">
        <v>800</v>
      </c>
      <c r="H48" s="8">
        <v>512</v>
      </c>
    </row>
    <row r="49" spans="1:8" ht="12.75" customHeight="1">
      <c r="A49" s="32"/>
      <c r="B49" s="32"/>
      <c r="C49" s="180" t="s">
        <v>35</v>
      </c>
      <c r="D49" s="180"/>
      <c r="E49" s="55">
        <f>SUM(E40:E48)</f>
        <v>41264</v>
      </c>
      <c r="F49" s="55">
        <f>SUM(F40:F48)</f>
        <v>18451</v>
      </c>
      <c r="G49" s="178">
        <f>SUM(G40:G48)</f>
        <v>18451</v>
      </c>
      <c r="H49" s="55">
        <v>18056</v>
      </c>
    </row>
    <row r="50" spans="1:8" ht="12.75">
      <c r="A50" s="2"/>
      <c r="B50" s="2"/>
      <c r="C50" s="2"/>
      <c r="D50" s="2"/>
      <c r="E50" s="2"/>
      <c r="F50" s="2"/>
      <c r="G50" s="3"/>
      <c r="H50" s="4"/>
    </row>
    <row r="51" spans="1:8" ht="12.75">
      <c r="A51" s="2"/>
      <c r="B51" s="2"/>
      <c r="C51" s="2"/>
      <c r="D51" s="2"/>
      <c r="E51" s="179" t="s">
        <v>49</v>
      </c>
      <c r="F51" s="2"/>
      <c r="G51" s="61">
        <f>G35+G49</f>
        <v>45112</v>
      </c>
      <c r="H51" s="36"/>
    </row>
  </sheetData>
  <sheetProtection selectLockedCells="1" selectUnlockedCells="1"/>
  <mergeCells count="10">
    <mergeCell ref="B2:C2"/>
    <mergeCell ref="A4:C4"/>
    <mergeCell ref="C49:D49"/>
    <mergeCell ref="C32:D32"/>
    <mergeCell ref="B33:C33"/>
    <mergeCell ref="B39:C39"/>
    <mergeCell ref="A13:H13"/>
    <mergeCell ref="A19:H19"/>
    <mergeCell ref="A25:H25"/>
    <mergeCell ref="A30:H3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3" sqref="F23"/>
    </sheetView>
  </sheetViews>
  <sheetFormatPr defaultColWidth="11.57421875" defaultRowHeight="12.75"/>
  <cols>
    <col min="1" max="1" width="8.28125" style="0" customWidth="1"/>
    <col min="2" max="2" width="27.421875" style="0" customWidth="1"/>
    <col min="3" max="3" width="32.28125" style="0" customWidth="1"/>
  </cols>
  <sheetData>
    <row r="1" spans="1:8" ht="25.5">
      <c r="A1" s="112" t="s">
        <v>0</v>
      </c>
      <c r="B1" s="112" t="s">
        <v>1</v>
      </c>
      <c r="C1" s="112" t="s">
        <v>2</v>
      </c>
      <c r="D1" s="113" t="s">
        <v>3</v>
      </c>
      <c r="E1" s="113" t="s">
        <v>4</v>
      </c>
      <c r="F1" s="113" t="s">
        <v>5</v>
      </c>
      <c r="G1" s="113" t="s">
        <v>50</v>
      </c>
      <c r="H1" s="113" t="s">
        <v>51</v>
      </c>
    </row>
    <row r="2" spans="1:8" ht="12.75">
      <c r="A2" s="114" t="s">
        <v>6</v>
      </c>
      <c r="B2" s="205" t="s">
        <v>7</v>
      </c>
      <c r="C2" s="205"/>
      <c r="D2" s="114"/>
      <c r="E2" s="115" t="s">
        <v>8</v>
      </c>
      <c r="F2" s="115" t="s">
        <v>8</v>
      </c>
      <c r="G2" s="115" t="s">
        <v>8</v>
      </c>
      <c r="H2" s="115" t="s">
        <v>8</v>
      </c>
    </row>
    <row r="3" spans="1:8" ht="12.75">
      <c r="A3" s="119"/>
      <c r="B3" s="120"/>
      <c r="C3" s="46"/>
      <c r="D3" s="46"/>
      <c r="E3" s="46"/>
      <c r="F3" s="46"/>
      <c r="G3" s="53"/>
      <c r="H3" s="46"/>
    </row>
    <row r="4" spans="1:8" ht="12.75" customHeight="1">
      <c r="A4" s="206" t="s">
        <v>86</v>
      </c>
      <c r="B4" s="206"/>
      <c r="C4" s="206"/>
      <c r="D4" s="121"/>
      <c r="E4" s="121"/>
      <c r="F4" s="121"/>
      <c r="G4" s="122"/>
      <c r="H4" s="121"/>
    </row>
    <row r="5" spans="1:8" ht="25.5">
      <c r="A5" s="47" t="s">
        <v>9</v>
      </c>
      <c r="B5" s="70" t="s">
        <v>12</v>
      </c>
      <c r="C5" s="70" t="s">
        <v>102</v>
      </c>
      <c r="D5" s="123" t="s">
        <v>103</v>
      </c>
      <c r="E5" s="70">
        <v>4500</v>
      </c>
      <c r="F5" s="70">
        <v>3000</v>
      </c>
      <c r="G5" s="124">
        <v>0</v>
      </c>
      <c r="H5" s="70">
        <v>0</v>
      </c>
    </row>
    <row r="6" spans="1:8" ht="12.75">
      <c r="A6" s="125" t="s">
        <v>13</v>
      </c>
      <c r="B6" s="122"/>
      <c r="C6" s="121"/>
      <c r="D6" s="121"/>
      <c r="E6" s="121"/>
      <c r="F6" s="121"/>
      <c r="G6" s="122"/>
      <c r="H6" s="121"/>
    </row>
    <row r="7" spans="1:8" ht="25.5">
      <c r="A7" s="46" t="s">
        <v>11</v>
      </c>
      <c r="B7" s="46" t="s">
        <v>107</v>
      </c>
      <c r="C7" s="46" t="s">
        <v>108</v>
      </c>
      <c r="D7" s="47" t="s">
        <v>109</v>
      </c>
      <c r="E7" s="46">
        <v>5000</v>
      </c>
      <c r="F7" s="46">
        <v>1100</v>
      </c>
      <c r="G7" s="53">
        <v>0</v>
      </c>
      <c r="H7" s="46">
        <v>0</v>
      </c>
    </row>
    <row r="8" spans="1:8" ht="12.75" customHeight="1">
      <c r="A8" s="203" t="s">
        <v>17</v>
      </c>
      <c r="B8" s="203"/>
      <c r="C8" s="203"/>
      <c r="D8" s="203"/>
      <c r="E8" s="203"/>
      <c r="F8" s="203"/>
      <c r="G8" s="203"/>
      <c r="H8" s="203"/>
    </row>
    <row r="9" spans="1:8" ht="25.5">
      <c r="A9" s="47" t="s">
        <v>165</v>
      </c>
      <c r="B9" s="70" t="s">
        <v>19</v>
      </c>
      <c r="C9" s="70" t="s">
        <v>59</v>
      </c>
      <c r="D9" s="47" t="s">
        <v>60</v>
      </c>
      <c r="E9" s="46">
        <v>1828.66</v>
      </c>
      <c r="F9" s="46">
        <v>600</v>
      </c>
      <c r="G9" s="53">
        <v>0</v>
      </c>
      <c r="H9" s="46">
        <v>0</v>
      </c>
    </row>
    <row r="10" spans="1:8" ht="12.75" customHeight="1">
      <c r="A10" s="203" t="s">
        <v>42</v>
      </c>
      <c r="B10" s="203"/>
      <c r="C10" s="203"/>
      <c r="D10" s="203"/>
      <c r="E10" s="203"/>
      <c r="F10" s="203"/>
      <c r="G10" s="203"/>
      <c r="H10" s="203"/>
    </row>
    <row r="11" spans="1:8" ht="25.5" customHeight="1">
      <c r="A11" s="46" t="s">
        <v>166</v>
      </c>
      <c r="B11" s="46" t="s">
        <v>116</v>
      </c>
      <c r="C11" s="46" t="s">
        <v>117</v>
      </c>
      <c r="D11" s="126">
        <v>41888</v>
      </c>
      <c r="E11" s="46">
        <v>8806</v>
      </c>
      <c r="F11" s="46">
        <v>1350</v>
      </c>
      <c r="G11" s="53">
        <v>0</v>
      </c>
      <c r="H11" s="46">
        <v>0</v>
      </c>
    </row>
    <row r="12" spans="1:8" ht="25.5" customHeight="1">
      <c r="A12" s="47" t="s">
        <v>167</v>
      </c>
      <c r="B12" s="70" t="s">
        <v>18</v>
      </c>
      <c r="C12" s="70" t="s">
        <v>52</v>
      </c>
      <c r="D12" s="126">
        <v>41791</v>
      </c>
      <c r="E12" s="46">
        <v>700</v>
      </c>
      <c r="F12" s="46">
        <v>700</v>
      </c>
      <c r="G12" s="127">
        <v>0</v>
      </c>
      <c r="H12" s="46">
        <v>0</v>
      </c>
    </row>
    <row r="13" spans="1:8" ht="51" customHeight="1">
      <c r="A13" s="46" t="s">
        <v>168</v>
      </c>
      <c r="B13" s="46" t="s">
        <v>43</v>
      </c>
      <c r="C13" s="46" t="s">
        <v>44</v>
      </c>
      <c r="D13" s="47" t="s">
        <v>99</v>
      </c>
      <c r="E13" s="46">
        <v>2110</v>
      </c>
      <c r="F13" s="46">
        <v>1000</v>
      </c>
      <c r="G13" s="53">
        <v>0</v>
      </c>
      <c r="H13" s="46">
        <v>0</v>
      </c>
    </row>
    <row r="14" spans="1:8" ht="38.25" customHeight="1">
      <c r="A14" s="47" t="s">
        <v>169</v>
      </c>
      <c r="B14" s="70" t="s">
        <v>56</v>
      </c>
      <c r="C14" s="70" t="s">
        <v>57</v>
      </c>
      <c r="D14" s="47" t="s">
        <v>58</v>
      </c>
      <c r="E14" s="46">
        <v>590</v>
      </c>
      <c r="F14" s="46">
        <v>472</v>
      </c>
      <c r="G14" s="53">
        <v>0</v>
      </c>
      <c r="H14" s="46">
        <v>0</v>
      </c>
    </row>
    <row r="15" spans="1:8" ht="12.75" customHeight="1">
      <c r="A15" s="203" t="s">
        <v>110</v>
      </c>
      <c r="B15" s="203"/>
      <c r="C15" s="203"/>
      <c r="D15" s="203"/>
      <c r="E15" s="203"/>
      <c r="F15" s="203"/>
      <c r="G15" s="203"/>
      <c r="H15" s="203"/>
    </row>
    <row r="16" spans="1:8" ht="25.5" customHeight="1">
      <c r="A16" s="47" t="s">
        <v>170</v>
      </c>
      <c r="B16" s="70" t="s">
        <v>41</v>
      </c>
      <c r="C16" s="88" t="s">
        <v>111</v>
      </c>
      <c r="D16" s="47" t="s">
        <v>112</v>
      </c>
      <c r="E16" s="46">
        <v>1600</v>
      </c>
      <c r="F16" s="46">
        <v>500</v>
      </c>
      <c r="G16" s="53">
        <v>0</v>
      </c>
      <c r="H16" s="46">
        <v>350</v>
      </c>
    </row>
    <row r="17" spans="1:8" ht="38.25" customHeight="1">
      <c r="A17" s="47" t="s">
        <v>171</v>
      </c>
      <c r="B17" s="70" t="s">
        <v>41</v>
      </c>
      <c r="C17" s="88" t="s">
        <v>113</v>
      </c>
      <c r="D17" s="47" t="s">
        <v>114</v>
      </c>
      <c r="E17" s="46">
        <v>1850</v>
      </c>
      <c r="F17" s="46">
        <v>300</v>
      </c>
      <c r="G17" s="53">
        <v>0</v>
      </c>
      <c r="H17" s="46">
        <v>0</v>
      </c>
    </row>
    <row r="18" spans="1:8" ht="12.75" customHeight="1">
      <c r="A18" s="22"/>
      <c r="B18" s="22"/>
      <c r="C18" s="204" t="s">
        <v>24</v>
      </c>
      <c r="D18" s="204"/>
      <c r="E18" s="116">
        <f>E5+E7+E9+E11+E12+E13+E14+E16+E17</f>
        <v>26984.66</v>
      </c>
      <c r="F18" s="117">
        <f>F5+F7+F9+F11+F12+F13+F14+F16+F17</f>
        <v>9022</v>
      </c>
      <c r="G18" s="118">
        <v>0</v>
      </c>
      <c r="H18" s="116"/>
    </row>
  </sheetData>
  <sheetProtection/>
  <mergeCells count="6">
    <mergeCell ref="A15:H15"/>
    <mergeCell ref="C18:D18"/>
    <mergeCell ref="B2:C2"/>
    <mergeCell ref="A4:C4"/>
    <mergeCell ref="A8:H8"/>
    <mergeCell ref="A10:H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</cp:lastModifiedBy>
  <cp:lastPrinted>2013-11-25T14:12:11Z</cp:lastPrinted>
  <dcterms:created xsi:type="dcterms:W3CDTF">2013-08-19T12:25:03Z</dcterms:created>
  <dcterms:modified xsi:type="dcterms:W3CDTF">2013-11-28T14:45:24Z</dcterms:modified>
  <cp:category/>
  <cp:version/>
  <cp:contentType/>
  <cp:contentStatus/>
</cp:coreProperties>
</file>